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ropbox\FTTIB COMPETICIONS 2019-20\CAMPEONATO BALEARES 2020\Campeonato Baleares 2020\Inscripciones\00-Plantillas\"/>
    </mc:Choice>
  </mc:AlternateContent>
  <bookViews>
    <workbookView xWindow="38400" yWindow="465" windowWidth="28800" windowHeight="17535" tabRatio="969" firstSheet="1" activeTab="1"/>
  </bookViews>
  <sheets>
    <sheet name="DATOS" sheetId="23" state="hidden" r:id="rId1"/>
    <sheet name="EQUM" sheetId="9" r:id="rId2"/>
    <sheet name="EQUF" sheetId="24" r:id="rId3"/>
  </sheets>
  <definedNames>
    <definedName name="_xlnm._FilterDatabase" localSheetId="0" hidden="1">DATOS!$A$1:$G$307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5" i="9" l="1"/>
  <c r="D45" i="9"/>
  <c r="E45" i="9"/>
  <c r="F45" i="9"/>
  <c r="G45" i="9"/>
  <c r="C46" i="9"/>
  <c r="D46" i="9"/>
  <c r="E46" i="9"/>
  <c r="F46" i="9"/>
  <c r="G46" i="9"/>
  <c r="C47" i="9"/>
  <c r="D47" i="9"/>
  <c r="E47" i="9"/>
  <c r="F47" i="9"/>
  <c r="G47" i="9"/>
  <c r="C48" i="9"/>
  <c r="D48" i="9"/>
  <c r="E48" i="9"/>
  <c r="F48" i="9"/>
  <c r="G48" i="9"/>
  <c r="C49" i="9"/>
  <c r="D49" i="9"/>
  <c r="E49" i="9"/>
  <c r="F49" i="9"/>
  <c r="G49" i="9"/>
  <c r="C50" i="9"/>
  <c r="D50" i="9"/>
  <c r="E50" i="9"/>
  <c r="F50" i="9"/>
  <c r="G50" i="9"/>
  <c r="C51" i="9"/>
  <c r="D51" i="9"/>
  <c r="E51" i="9"/>
  <c r="F51" i="9"/>
  <c r="G51" i="9"/>
  <c r="C52" i="9"/>
  <c r="D52" i="9"/>
  <c r="E52" i="9"/>
  <c r="F52" i="9"/>
  <c r="G52" i="9"/>
  <c r="C53" i="9"/>
  <c r="D53" i="9"/>
  <c r="E53" i="9"/>
  <c r="F53" i="9"/>
  <c r="G53" i="9"/>
  <c r="G44" i="9"/>
  <c r="F44" i="9"/>
  <c r="E44" i="9"/>
  <c r="D44" i="9"/>
  <c r="C44" i="9"/>
  <c r="F36" i="9"/>
  <c r="C32" i="9"/>
  <c r="D32" i="9"/>
  <c r="E32" i="9"/>
  <c r="F32" i="9"/>
  <c r="G32" i="9"/>
  <c r="C33" i="9"/>
  <c r="D33" i="9"/>
  <c r="E33" i="9"/>
  <c r="F33" i="9"/>
  <c r="G33" i="9"/>
  <c r="C34" i="9"/>
  <c r="D34" i="9"/>
  <c r="E34" i="9"/>
  <c r="F34" i="9"/>
  <c r="G34" i="9"/>
  <c r="C35" i="9"/>
  <c r="D35" i="9"/>
  <c r="E35" i="9"/>
  <c r="F35" i="9"/>
  <c r="G35" i="9"/>
  <c r="C36" i="9"/>
  <c r="D36" i="9"/>
  <c r="E36" i="9"/>
  <c r="G36" i="9"/>
  <c r="C37" i="9"/>
  <c r="D37" i="9"/>
  <c r="E37" i="9"/>
  <c r="F37" i="9"/>
  <c r="G37" i="9"/>
  <c r="C38" i="9"/>
  <c r="D38" i="9"/>
  <c r="E38" i="9"/>
  <c r="F38" i="9"/>
  <c r="G38" i="9"/>
  <c r="C39" i="9"/>
  <c r="D39" i="9"/>
  <c r="E39" i="9"/>
  <c r="F39" i="9"/>
  <c r="G39" i="9"/>
  <c r="C40" i="9"/>
  <c r="D40" i="9"/>
  <c r="E40" i="9"/>
  <c r="F40" i="9"/>
  <c r="G40" i="9"/>
  <c r="G31" i="9"/>
  <c r="F31" i="9"/>
  <c r="E31" i="9"/>
  <c r="D31" i="9"/>
  <c r="C31" i="9"/>
  <c r="C19" i="9"/>
  <c r="D19" i="9"/>
  <c r="E19" i="9"/>
  <c r="F19" i="9"/>
  <c r="G19" i="9"/>
  <c r="C20" i="9"/>
  <c r="D20" i="9"/>
  <c r="E20" i="9"/>
  <c r="F20" i="9"/>
  <c r="G20" i="9"/>
  <c r="C21" i="9"/>
  <c r="D21" i="9"/>
  <c r="E21" i="9"/>
  <c r="F21" i="9"/>
  <c r="G21" i="9"/>
  <c r="C22" i="9"/>
  <c r="D22" i="9"/>
  <c r="E22" i="9"/>
  <c r="F22" i="9"/>
  <c r="G22" i="9"/>
  <c r="C23" i="9"/>
  <c r="D23" i="9"/>
  <c r="E23" i="9"/>
  <c r="F23" i="9"/>
  <c r="G23" i="9"/>
  <c r="C24" i="9"/>
  <c r="D24" i="9"/>
  <c r="E24" i="9"/>
  <c r="F24" i="9"/>
  <c r="G24" i="9"/>
  <c r="C25" i="9"/>
  <c r="D25" i="9"/>
  <c r="E25" i="9"/>
  <c r="F25" i="9"/>
  <c r="G25" i="9"/>
  <c r="C26" i="9"/>
  <c r="D26" i="9"/>
  <c r="E26" i="9"/>
  <c r="F26" i="9"/>
  <c r="G26" i="9"/>
  <c r="C27" i="9"/>
  <c r="D27" i="9"/>
  <c r="E27" i="9"/>
  <c r="F27" i="9"/>
  <c r="G27" i="9"/>
  <c r="G18" i="9"/>
  <c r="F18" i="9"/>
  <c r="E18" i="9"/>
  <c r="D18" i="9"/>
  <c r="C18" i="9"/>
  <c r="A18" i="9"/>
  <c r="A31" i="9"/>
  <c r="A44" i="9"/>
  <c r="A31" i="24"/>
  <c r="A44" i="24"/>
  <c r="A18" i="24"/>
  <c r="G53" i="24"/>
  <c r="F53" i="24"/>
  <c r="E53" i="24"/>
  <c r="D53" i="24"/>
  <c r="C53" i="24"/>
  <c r="G52" i="24"/>
  <c r="F52" i="24"/>
  <c r="E52" i="24"/>
  <c r="D52" i="24"/>
  <c r="C52" i="24"/>
  <c r="G51" i="24"/>
  <c r="F51" i="24"/>
  <c r="E51" i="24"/>
  <c r="D51" i="24"/>
  <c r="C51" i="24"/>
  <c r="G50" i="24"/>
  <c r="F50" i="24"/>
  <c r="E50" i="24"/>
  <c r="D50" i="24"/>
  <c r="C50" i="24"/>
  <c r="G49" i="24"/>
  <c r="F49" i="24"/>
  <c r="E49" i="24"/>
  <c r="D49" i="24"/>
  <c r="C49" i="24"/>
  <c r="G48" i="24"/>
  <c r="F48" i="24"/>
  <c r="E48" i="24"/>
  <c r="D48" i="24"/>
  <c r="C48" i="24"/>
  <c r="G47" i="24"/>
  <c r="F47" i="24"/>
  <c r="E47" i="24"/>
  <c r="D47" i="24"/>
  <c r="C47" i="24"/>
  <c r="G46" i="24"/>
  <c r="F46" i="24"/>
  <c r="E46" i="24"/>
  <c r="D46" i="24"/>
  <c r="C46" i="24"/>
  <c r="G45" i="24"/>
  <c r="F45" i="24"/>
  <c r="E45" i="24"/>
  <c r="D45" i="24"/>
  <c r="C45" i="24"/>
  <c r="G44" i="24"/>
  <c r="F44" i="24"/>
  <c r="E44" i="24"/>
  <c r="D44" i="24"/>
  <c r="C44" i="24"/>
  <c r="G40" i="24"/>
  <c r="F40" i="24"/>
  <c r="E40" i="24"/>
  <c r="D40" i="24"/>
  <c r="C40" i="24"/>
  <c r="G39" i="24"/>
  <c r="F39" i="24"/>
  <c r="E39" i="24"/>
  <c r="D39" i="24"/>
  <c r="C39" i="24"/>
  <c r="G38" i="24"/>
  <c r="F38" i="24"/>
  <c r="E38" i="24"/>
  <c r="D38" i="24"/>
  <c r="C38" i="24"/>
  <c r="G37" i="24"/>
  <c r="F37" i="24"/>
  <c r="E37" i="24"/>
  <c r="D37" i="24"/>
  <c r="C37" i="24"/>
  <c r="G36" i="24"/>
  <c r="F36" i="24"/>
  <c r="E36" i="24"/>
  <c r="D36" i="24"/>
  <c r="C36" i="24"/>
  <c r="G35" i="24"/>
  <c r="F35" i="24"/>
  <c r="E35" i="24"/>
  <c r="D35" i="24"/>
  <c r="C35" i="24"/>
  <c r="G34" i="24"/>
  <c r="F34" i="24"/>
  <c r="E34" i="24"/>
  <c r="D34" i="24"/>
  <c r="C34" i="24"/>
  <c r="G33" i="24"/>
  <c r="F33" i="24"/>
  <c r="E33" i="24"/>
  <c r="D33" i="24"/>
  <c r="C33" i="24"/>
  <c r="G32" i="24"/>
  <c r="F32" i="24"/>
  <c r="E32" i="24"/>
  <c r="D32" i="24"/>
  <c r="C32" i="24"/>
  <c r="G31" i="24"/>
  <c r="F31" i="24"/>
  <c r="E31" i="24"/>
  <c r="D31" i="24"/>
  <c r="C31" i="24"/>
  <c r="G27" i="24"/>
  <c r="F27" i="24"/>
  <c r="E27" i="24"/>
  <c r="D27" i="24"/>
  <c r="C27" i="24"/>
  <c r="G26" i="24"/>
  <c r="F26" i="24"/>
  <c r="E26" i="24"/>
  <c r="D26" i="24"/>
  <c r="C26" i="24"/>
  <c r="G25" i="24"/>
  <c r="F25" i="24"/>
  <c r="E25" i="24"/>
  <c r="D25" i="24"/>
  <c r="C25" i="24"/>
  <c r="G24" i="24"/>
  <c r="F24" i="24"/>
  <c r="E24" i="24"/>
  <c r="D24" i="24"/>
  <c r="C24" i="24"/>
  <c r="G23" i="24"/>
  <c r="F23" i="24"/>
  <c r="E23" i="24"/>
  <c r="D23" i="24"/>
  <c r="C23" i="24"/>
  <c r="G22" i="24"/>
  <c r="F22" i="24"/>
  <c r="E22" i="24"/>
  <c r="D22" i="24"/>
  <c r="C22" i="24"/>
  <c r="G21" i="24"/>
  <c r="F21" i="24"/>
  <c r="E21" i="24"/>
  <c r="D21" i="24"/>
  <c r="C21" i="24"/>
  <c r="G20" i="24"/>
  <c r="F20" i="24"/>
  <c r="E20" i="24"/>
  <c r="D20" i="24"/>
  <c r="C20" i="24"/>
  <c r="G19" i="24"/>
  <c r="F19" i="24"/>
  <c r="E19" i="24"/>
  <c r="D19" i="24"/>
  <c r="C19" i="24"/>
  <c r="G18" i="24"/>
  <c r="F18" i="24"/>
  <c r="E18" i="24"/>
  <c r="D18" i="24"/>
  <c r="C18" i="24"/>
  <c r="A19" i="24"/>
  <c r="A20" i="24"/>
  <c r="A21" i="24"/>
  <c r="A22" i="24"/>
  <c r="A23" i="24"/>
  <c r="A24" i="24"/>
  <c r="A25" i="24"/>
  <c r="A26" i="24"/>
  <c r="A27" i="24"/>
  <c r="A32" i="24"/>
  <c r="A33" i="24"/>
  <c r="A34" i="24"/>
  <c r="A35" i="24"/>
  <c r="A36" i="24"/>
  <c r="A37" i="24"/>
  <c r="A38" i="24"/>
  <c r="A39" i="24"/>
  <c r="A40" i="24"/>
  <c r="A45" i="24"/>
  <c r="A46" i="24"/>
  <c r="A47" i="24"/>
  <c r="A48" i="24"/>
  <c r="A49" i="24"/>
  <c r="A50" i="24"/>
  <c r="A51" i="24"/>
  <c r="A52" i="24"/>
  <c r="A53" i="24"/>
  <c r="A32" i="9"/>
  <c r="A33" i="9"/>
  <c r="A34" i="9"/>
  <c r="A35" i="9"/>
  <c r="A36" i="9"/>
  <c r="A37" i="9"/>
  <c r="A38" i="9"/>
  <c r="A39" i="9"/>
  <c r="A40" i="9"/>
  <c r="A19" i="9"/>
  <c r="A20" i="9"/>
  <c r="A21" i="9"/>
  <c r="A22" i="9"/>
  <c r="A23" i="9"/>
  <c r="A24" i="9"/>
  <c r="A25" i="9"/>
  <c r="A26" i="9"/>
  <c r="A27" i="9"/>
  <c r="A45" i="9"/>
  <c r="A46" i="9"/>
  <c r="A47" i="9"/>
  <c r="A48" i="9"/>
  <c r="A49" i="9"/>
  <c r="A50" i="9"/>
  <c r="A51" i="9"/>
  <c r="A52" i="9"/>
  <c r="A53" i="9"/>
</calcChain>
</file>

<file path=xl/sharedStrings.xml><?xml version="1.0" encoding="utf-8"?>
<sst xmlns="http://schemas.openxmlformats.org/spreadsheetml/2006/main" count="2204" uniqueCount="867">
  <si>
    <t>Lic. Nº</t>
  </si>
  <si>
    <t>Apellido 1</t>
  </si>
  <si>
    <t>Apellido 2</t>
  </si>
  <si>
    <t>Nombre</t>
  </si>
  <si>
    <t>Nacionalidad</t>
  </si>
  <si>
    <t>Fecha Nac.</t>
  </si>
  <si>
    <t>Equipos Masculinos</t>
  </si>
  <si>
    <t>Equipos Femeninos</t>
  </si>
  <si>
    <t>Nombre Equipo:</t>
  </si>
  <si>
    <t>LICENCIA</t>
  </si>
  <si>
    <t>APELLIDO1</t>
  </si>
  <si>
    <t>APPELLIDO2</t>
  </si>
  <si>
    <t>NOMBRE</t>
  </si>
  <si>
    <t>FECHANAC</t>
  </si>
  <si>
    <t>TIPO</t>
  </si>
  <si>
    <t>FULLANA</t>
  </si>
  <si>
    <t>GUILLEM</t>
  </si>
  <si>
    <t>JUG</t>
  </si>
  <si>
    <t>MARTI</t>
  </si>
  <si>
    <t>RIERA</t>
  </si>
  <si>
    <t>JOSE</t>
  </si>
  <si>
    <t>OLIVER</t>
  </si>
  <si>
    <t>MIGUEL</t>
  </si>
  <si>
    <t>ESTEBAN</t>
  </si>
  <si>
    <t>ROMERO</t>
  </si>
  <si>
    <t>MANUEL</t>
  </si>
  <si>
    <t>GARCIA</t>
  </si>
  <si>
    <t>MOLINA</t>
  </si>
  <si>
    <t>JULIAN</t>
  </si>
  <si>
    <t>MAYOL</t>
  </si>
  <si>
    <t>GUILLERMO</t>
  </si>
  <si>
    <t>ANTONIO</t>
  </si>
  <si>
    <t>FERNANDEZ</t>
  </si>
  <si>
    <t>JOAQUIN</t>
  </si>
  <si>
    <t>MORAGON</t>
  </si>
  <si>
    <t>MONDEJAR</t>
  </si>
  <si>
    <t>JOSE LUIS</t>
  </si>
  <si>
    <t>MARTIN</t>
  </si>
  <si>
    <t>MARI</t>
  </si>
  <si>
    <t>JOSE RAMON</t>
  </si>
  <si>
    <t>MOLL</t>
  </si>
  <si>
    <t>IGNASI</t>
  </si>
  <si>
    <t>TIHOMIR</t>
  </si>
  <si>
    <t>BERNARDO</t>
  </si>
  <si>
    <t>GABRIEL</t>
  </si>
  <si>
    <t>TORRES</t>
  </si>
  <si>
    <t>ARROM</t>
  </si>
  <si>
    <t>JOSE FELIX</t>
  </si>
  <si>
    <t>RAMIREZ</t>
  </si>
  <si>
    <t>BERMUDEZ</t>
  </si>
  <si>
    <t>RAFAEL</t>
  </si>
  <si>
    <t>FRANCISCO</t>
  </si>
  <si>
    <t>PRATS</t>
  </si>
  <si>
    <t>JAVIER</t>
  </si>
  <si>
    <t>ERIK FERNANDO</t>
  </si>
  <si>
    <t>ANA MARIA</t>
  </si>
  <si>
    <t>GOMEZ</t>
  </si>
  <si>
    <t>JURADO</t>
  </si>
  <si>
    <t>CERDERA</t>
  </si>
  <si>
    <t>MIREIA</t>
  </si>
  <si>
    <t>MARTINEZ</t>
  </si>
  <si>
    <t>ROVIRA</t>
  </si>
  <si>
    <t>JOSEP</t>
  </si>
  <si>
    <t>SANTIAGO</t>
  </si>
  <si>
    <t>VIDAL</t>
  </si>
  <si>
    <t>MARCUS</t>
  </si>
  <si>
    <t>XAMENA</t>
  </si>
  <si>
    <t>SALVADOR</t>
  </si>
  <si>
    <t>SOTO</t>
  </si>
  <si>
    <t>IRENE</t>
  </si>
  <si>
    <t>IGNACIO</t>
  </si>
  <si>
    <t>LOPEZ</t>
  </si>
  <si>
    <t>PEDRO</t>
  </si>
  <si>
    <t>MENA</t>
  </si>
  <si>
    <t>ALEJANDRO</t>
  </si>
  <si>
    <t>CASTAÑO</t>
  </si>
  <si>
    <t>XISCO</t>
  </si>
  <si>
    <t>JUAN</t>
  </si>
  <si>
    <t>JOSE MARIA</t>
  </si>
  <si>
    <t>BIBILONI</t>
  </si>
  <si>
    <t>SEBASTIAN</t>
  </si>
  <si>
    <t>LLUIS</t>
  </si>
  <si>
    <t>DAVID</t>
  </si>
  <si>
    <t>SASTRE</t>
  </si>
  <si>
    <t>COLOM</t>
  </si>
  <si>
    <t>LLORENÇ</t>
  </si>
  <si>
    <t>JORDI</t>
  </si>
  <si>
    <t>AITOR</t>
  </si>
  <si>
    <t>SCHROT</t>
  </si>
  <si>
    <t>NICLAS</t>
  </si>
  <si>
    <t>RAMIS</t>
  </si>
  <si>
    <t>MARC XAVIER</t>
  </si>
  <si>
    <t>PEREZ</t>
  </si>
  <si>
    <t>MARIN</t>
  </si>
  <si>
    <t>MARIA</t>
  </si>
  <si>
    <t>BARCELO</t>
  </si>
  <si>
    <t>JAIME</t>
  </si>
  <si>
    <t>CARLOS</t>
  </si>
  <si>
    <t>SEBASTIÁ</t>
  </si>
  <si>
    <t>FRANCISCO JAVIER</t>
  </si>
  <si>
    <t>JOAN</t>
  </si>
  <si>
    <t>CRISTOBAL</t>
  </si>
  <si>
    <t>CUTILLAS</t>
  </si>
  <si>
    <t>RUBEN</t>
  </si>
  <si>
    <t>JUANICO</t>
  </si>
  <si>
    <t>MARC</t>
  </si>
  <si>
    <t>JAUME</t>
  </si>
  <si>
    <t>MIQUEL</t>
  </si>
  <si>
    <t>HELENA</t>
  </si>
  <si>
    <t>IVANOV</t>
  </si>
  <si>
    <t>ILIEV</t>
  </si>
  <si>
    <t>ALEKSANDER</t>
  </si>
  <si>
    <t>ALCAÑIZ</t>
  </si>
  <si>
    <t>ALFONSO</t>
  </si>
  <si>
    <t>SUERO</t>
  </si>
  <si>
    <t>FRANCISCO JOSE</t>
  </si>
  <si>
    <t>ORRU</t>
  </si>
  <si>
    <t>GIAN MARCO</t>
  </si>
  <si>
    <t>JARAIZ</t>
  </si>
  <si>
    <t>LAURA</t>
  </si>
  <si>
    <t>RAMON</t>
  </si>
  <si>
    <t>MONTALVO</t>
  </si>
  <si>
    <t>AVALOS</t>
  </si>
  <si>
    <t>SERGI</t>
  </si>
  <si>
    <t>GONZALEZ</t>
  </si>
  <si>
    <t>ZHANG</t>
  </si>
  <si>
    <t>JIAN WEI</t>
  </si>
  <si>
    <t>CIFUENTES</t>
  </si>
  <si>
    <t>BOTUSAN</t>
  </si>
  <si>
    <t>CONSTANTIN</t>
  </si>
  <si>
    <t>VASILE MANDACHE</t>
  </si>
  <si>
    <t>MENENDEZ</t>
  </si>
  <si>
    <t>RECIO</t>
  </si>
  <si>
    <t>JESUS</t>
  </si>
  <si>
    <t>RAMOS</t>
  </si>
  <si>
    <t>LECHADO</t>
  </si>
  <si>
    <t>CONTRERAS</t>
  </si>
  <si>
    <t>FERRER</t>
  </si>
  <si>
    <t>VICENT</t>
  </si>
  <si>
    <t>ALEX</t>
  </si>
  <si>
    <t>JESUS Mª</t>
  </si>
  <si>
    <t>BOLUDA</t>
  </si>
  <si>
    <t>CARBONELL</t>
  </si>
  <si>
    <t>JUAN CARLOS</t>
  </si>
  <si>
    <t>BELMAN</t>
  </si>
  <si>
    <t>VERDU</t>
  </si>
  <si>
    <t>SARA</t>
  </si>
  <si>
    <t>JUAN JOSE</t>
  </si>
  <si>
    <t>LORENZO</t>
  </si>
  <si>
    <t>LUIS</t>
  </si>
  <si>
    <t>FERNANDO</t>
  </si>
  <si>
    <t>FRANCESC</t>
  </si>
  <si>
    <t>KROPPEN</t>
  </si>
  <si>
    <t>CASTILLO</t>
  </si>
  <si>
    <t>PALOMINO</t>
  </si>
  <si>
    <t>ALVARO</t>
  </si>
  <si>
    <t>CANET</t>
  </si>
  <si>
    <t>PERE</t>
  </si>
  <si>
    <t>PAÑELLA</t>
  </si>
  <si>
    <t>MIRAMONTES</t>
  </si>
  <si>
    <t>MORCILO</t>
  </si>
  <si>
    <t>NATALIA</t>
  </si>
  <si>
    <t>BORJA</t>
  </si>
  <si>
    <t>LUIS MANUEL</t>
  </si>
  <si>
    <t>VICENS</t>
  </si>
  <si>
    <t>JORGE</t>
  </si>
  <si>
    <t>MESTRE</t>
  </si>
  <si>
    <t>TOMEU</t>
  </si>
  <si>
    <t>PAU</t>
  </si>
  <si>
    <t>LORENZ0</t>
  </si>
  <si>
    <t>REYNES</t>
  </si>
  <si>
    <t>GERARD</t>
  </si>
  <si>
    <t>PUERTA</t>
  </si>
  <si>
    <t>BOTELLA</t>
  </si>
  <si>
    <t>LEO</t>
  </si>
  <si>
    <t>MIQUEL ANGEL</t>
  </si>
  <si>
    <t>PALAZON</t>
  </si>
  <si>
    <t>ADRIAN</t>
  </si>
  <si>
    <t>EDUARDO</t>
  </si>
  <si>
    <t>SANCHEZ</t>
  </si>
  <si>
    <t>GOTTSCHALK</t>
  </si>
  <si>
    <t>ALBERT</t>
  </si>
  <si>
    <t>FRANCISCA</t>
  </si>
  <si>
    <t>EUGENIA</t>
  </si>
  <si>
    <t>ANTONI</t>
  </si>
  <si>
    <t>CELIA</t>
  </si>
  <si>
    <t>PALMER</t>
  </si>
  <si>
    <t>PICCIAU</t>
  </si>
  <si>
    <t>CINZIA</t>
  </si>
  <si>
    <t>LEDDEN</t>
  </si>
  <si>
    <t>JAMES VARVILLE</t>
  </si>
  <si>
    <t>CELIS</t>
  </si>
  <si>
    <t>RODRIGUEZ</t>
  </si>
  <si>
    <t>FRONTERA</t>
  </si>
  <si>
    <t>ALBERT JOSEP</t>
  </si>
  <si>
    <t>FRAILE</t>
  </si>
  <si>
    <t>NOE</t>
  </si>
  <si>
    <t>MARCOS</t>
  </si>
  <si>
    <t>DANIEL</t>
  </si>
  <si>
    <t xml:space="preserve">HÉCTOR </t>
  </si>
  <si>
    <t>GARCÍA</t>
  </si>
  <si>
    <t>SALAMANCA</t>
  </si>
  <si>
    <t>SALVA</t>
  </si>
  <si>
    <t>ALEJANDRE</t>
  </si>
  <si>
    <t>MORILLA</t>
  </si>
  <si>
    <t>NALEPKA</t>
  </si>
  <si>
    <t>MICHAL</t>
  </si>
  <si>
    <t>JOEL</t>
  </si>
  <si>
    <t>GUERRERO</t>
  </si>
  <si>
    <t>PAVON</t>
  </si>
  <si>
    <t>PLANELLS</t>
  </si>
  <si>
    <t>JOSEP LLUIS</t>
  </si>
  <si>
    <t>MARCELO</t>
  </si>
  <si>
    <t>GRANJON</t>
  </si>
  <si>
    <t>YANN</t>
  </si>
  <si>
    <t>TUR</t>
  </si>
  <si>
    <t>DIAZ</t>
  </si>
  <si>
    <t>TIRADO</t>
  </si>
  <si>
    <t>RAUL</t>
  </si>
  <si>
    <t>NICOLAS</t>
  </si>
  <si>
    <t>MIGUEL ANGEL</t>
  </si>
  <si>
    <t>TONI</t>
  </si>
  <si>
    <t>ALVAREZ</t>
  </si>
  <si>
    <t>LEHMANN</t>
  </si>
  <si>
    <t>ANDREAS</t>
  </si>
  <si>
    <t>IKER</t>
  </si>
  <si>
    <t>IVAN</t>
  </si>
  <si>
    <t>MUÑOZ</t>
  </si>
  <si>
    <t>LEDESMA</t>
  </si>
  <si>
    <t>ROGER</t>
  </si>
  <si>
    <t>TOMAS (LANDO)</t>
  </si>
  <si>
    <t>ANA</t>
  </si>
  <si>
    <t>JOAN MARC</t>
  </si>
  <si>
    <t>SERGIO</t>
  </si>
  <si>
    <t>ZURITA</t>
  </si>
  <si>
    <t>BALLE</t>
  </si>
  <si>
    <t>EVA MARIA</t>
  </si>
  <si>
    <t>OTTO</t>
  </si>
  <si>
    <t>LLUC TONI</t>
  </si>
  <si>
    <t>LOBATO</t>
  </si>
  <si>
    <t>CALVO</t>
  </si>
  <si>
    <t>ABEL</t>
  </si>
  <si>
    <t>MAS</t>
  </si>
  <si>
    <t>SOLILLEVAS</t>
  </si>
  <si>
    <t>ALESSANDRO</t>
  </si>
  <si>
    <t>MATEU</t>
  </si>
  <si>
    <t>HAERING</t>
  </si>
  <si>
    <t>ROLF JUERGEN</t>
  </si>
  <si>
    <t>FOMINA</t>
  </si>
  <si>
    <t>ANASTASIIA</t>
  </si>
  <si>
    <t>MITOS</t>
  </si>
  <si>
    <t>DARIO</t>
  </si>
  <si>
    <t>STALZER</t>
  </si>
  <si>
    <t>FELIX</t>
  </si>
  <si>
    <t>POLACZYK</t>
  </si>
  <si>
    <t>MARTA MARIA</t>
  </si>
  <si>
    <t>JOAN MIQUEL</t>
  </si>
  <si>
    <t>ALEJANDRO LUIS</t>
  </si>
  <si>
    <t>BARTOLOME</t>
  </si>
  <si>
    <t>XAVIER</t>
  </si>
  <si>
    <t>RIMKUS</t>
  </si>
  <si>
    <t>DOMINGUEZ</t>
  </si>
  <si>
    <t>NARCIS</t>
  </si>
  <si>
    <t>NACIONALIDAD</t>
  </si>
  <si>
    <t>Introducir solo el número de licencia y nombre del equipo</t>
  </si>
  <si>
    <t>ANA ISABEL</t>
  </si>
  <si>
    <t>BUDIA</t>
  </si>
  <si>
    <t>TOMAS</t>
  </si>
  <si>
    <t>SALGADO</t>
  </si>
  <si>
    <t>DE SAN FRANCISCO</t>
  </si>
  <si>
    <t>JULIO</t>
  </si>
  <si>
    <t>MARTA</t>
  </si>
  <si>
    <t>MONA</t>
  </si>
  <si>
    <t>MARGALIDA VICTÒRIA</t>
  </si>
  <si>
    <t>GUIRADO</t>
  </si>
  <si>
    <t>ALBERTO</t>
  </si>
  <si>
    <t>CATEURA</t>
  </si>
  <si>
    <t>MARIA ANGELICA</t>
  </si>
  <si>
    <t>EUGENIO</t>
  </si>
  <si>
    <t>PILAR</t>
  </si>
  <si>
    <t>JOSEFA</t>
  </si>
  <si>
    <t>NAVARRO</t>
  </si>
  <si>
    <t>ANGELA</t>
  </si>
  <si>
    <t>HERRERO</t>
  </si>
  <si>
    <t>HECTOR</t>
  </si>
  <si>
    <t>RAY</t>
  </si>
  <si>
    <t>ABRAHAM</t>
  </si>
  <si>
    <t>ELEA</t>
  </si>
  <si>
    <t>POPA</t>
  </si>
  <si>
    <t>IONEL DANIEL</t>
  </si>
  <si>
    <t>SCHICKLE</t>
  </si>
  <si>
    <t>SAMUEL</t>
  </si>
  <si>
    <t>DENIS</t>
  </si>
  <si>
    <t>HUGO</t>
  </si>
  <si>
    <t>MADUEÑO</t>
  </si>
  <si>
    <t>BLAZQUEZ</t>
  </si>
  <si>
    <t>MARIA MONTSERRAT</t>
  </si>
  <si>
    <t>VALERIEV</t>
  </si>
  <si>
    <t>MOSQUERA</t>
  </si>
  <si>
    <t>SCHWARZ</t>
  </si>
  <si>
    <t>SAMUEL ULRICH</t>
  </si>
  <si>
    <t>PIÑOL</t>
  </si>
  <si>
    <t>LUPULESKU</t>
  </si>
  <si>
    <t>IZABELA</t>
  </si>
  <si>
    <t>YOUNG</t>
  </si>
  <si>
    <t>TIRVIO</t>
  </si>
  <si>
    <t>LLUC</t>
  </si>
  <si>
    <t>ESPAÑOLA</t>
  </si>
  <si>
    <t>ALEMANA</t>
  </si>
  <si>
    <t>BULGARA</t>
  </si>
  <si>
    <t>CHINA</t>
  </si>
  <si>
    <t>RUMANA</t>
  </si>
  <si>
    <t>OTRO PAIS ETTU</t>
  </si>
  <si>
    <t>INGLESA</t>
  </si>
  <si>
    <t>POLACA</t>
  </si>
  <si>
    <t>FRANCESA</t>
  </si>
  <si>
    <t>RUSA</t>
  </si>
  <si>
    <t>LETONIA</t>
  </si>
  <si>
    <t>SERBIA Y MONTE.</t>
  </si>
  <si>
    <t>Inscripciones  Campeonatos de Baleares Por Equipos Veteranos 2020</t>
  </si>
  <si>
    <t>A0001</t>
  </si>
  <si>
    <t>A0002</t>
  </si>
  <si>
    <t>A0003</t>
  </si>
  <si>
    <t>A0004</t>
  </si>
  <si>
    <t>A0005</t>
  </si>
  <si>
    <t>A0007</t>
  </si>
  <si>
    <t>A0008</t>
  </si>
  <si>
    <t>A0009</t>
  </si>
  <si>
    <t>A0010</t>
  </si>
  <si>
    <t>A0011</t>
  </si>
  <si>
    <t>A0012</t>
  </si>
  <si>
    <t>A0013</t>
  </si>
  <si>
    <t>A0014</t>
  </si>
  <si>
    <t>A0017</t>
  </si>
  <si>
    <t>A0018</t>
  </si>
  <si>
    <t>A0019</t>
  </si>
  <si>
    <t>A0020</t>
  </si>
  <si>
    <t>A0022</t>
  </si>
  <si>
    <t>A0023</t>
  </si>
  <si>
    <t>A0024</t>
  </si>
  <si>
    <t>A0025</t>
  </si>
  <si>
    <t>VICTOR</t>
  </si>
  <si>
    <t>A0026</t>
  </si>
  <si>
    <t>A0027</t>
  </si>
  <si>
    <t>A0029</t>
  </si>
  <si>
    <t>A0030</t>
  </si>
  <si>
    <t>A0031</t>
  </si>
  <si>
    <t>A0032</t>
  </si>
  <si>
    <t>A0033</t>
  </si>
  <si>
    <t>ANDRÉS</t>
  </si>
  <si>
    <t>A0034</t>
  </si>
  <si>
    <t>A0035</t>
  </si>
  <si>
    <t>A0036</t>
  </si>
  <si>
    <t>A0037</t>
  </si>
  <si>
    <t>A0038</t>
  </si>
  <si>
    <t>A0040</t>
  </si>
  <si>
    <t>A0041</t>
  </si>
  <si>
    <t>A0042</t>
  </si>
  <si>
    <t>A0043</t>
  </si>
  <si>
    <t>A0044</t>
  </si>
  <si>
    <t>A0045</t>
  </si>
  <si>
    <t>PEDRO ANTONIO</t>
  </si>
  <si>
    <t>A0046</t>
  </si>
  <si>
    <t>A0047</t>
  </si>
  <si>
    <t>CRISTIAN</t>
  </si>
  <si>
    <t>A0048</t>
  </si>
  <si>
    <t>ADRIÀ</t>
  </si>
  <si>
    <t>A0049</t>
  </si>
  <si>
    <t>CESAR JAVIER</t>
  </si>
  <si>
    <t>A0050</t>
  </si>
  <si>
    <t>SCHWITAL</t>
  </si>
  <si>
    <t>YUNUS HUESEYIN</t>
  </si>
  <si>
    <t>A0051</t>
  </si>
  <si>
    <t>A0052</t>
  </si>
  <si>
    <t>A0053</t>
  </si>
  <si>
    <t>A0054</t>
  </si>
  <si>
    <t>A0055</t>
  </si>
  <si>
    <t>A0056</t>
  </si>
  <si>
    <t>A0057</t>
  </si>
  <si>
    <t>A0058</t>
  </si>
  <si>
    <t>A0059</t>
  </si>
  <si>
    <t>A0060</t>
  </si>
  <si>
    <t>A0061</t>
  </si>
  <si>
    <t>A0063</t>
  </si>
  <si>
    <t>A0067</t>
  </si>
  <si>
    <t>A0068</t>
  </si>
  <si>
    <t>A0070</t>
  </si>
  <si>
    <t>A0071</t>
  </si>
  <si>
    <t>A0072</t>
  </si>
  <si>
    <t>A0073</t>
  </si>
  <si>
    <t>A0074</t>
  </si>
  <si>
    <t>JOAN JING</t>
  </si>
  <si>
    <t>A0075</t>
  </si>
  <si>
    <t>MARIA DEL CARMEN</t>
  </si>
  <si>
    <t>A0076</t>
  </si>
  <si>
    <t>A0077</t>
  </si>
  <si>
    <t>A0078</t>
  </si>
  <si>
    <t>A0079</t>
  </si>
  <si>
    <t>A0080</t>
  </si>
  <si>
    <t>A0081</t>
  </si>
  <si>
    <t>A0082</t>
  </si>
  <si>
    <t>A0084</t>
  </si>
  <si>
    <t>A0085</t>
  </si>
  <si>
    <t>A0086</t>
  </si>
  <si>
    <t>A0087</t>
  </si>
  <si>
    <t>A0088</t>
  </si>
  <si>
    <t>A0089</t>
  </si>
  <si>
    <t>A0090</t>
  </si>
  <si>
    <t>A0091</t>
  </si>
  <si>
    <t>A0092</t>
  </si>
  <si>
    <t>A0093</t>
  </si>
  <si>
    <t>A0094</t>
  </si>
  <si>
    <t>A0096</t>
  </si>
  <si>
    <t>A0098</t>
  </si>
  <si>
    <t>SAK</t>
  </si>
  <si>
    <t>PAWEL TADEUSZ</t>
  </si>
  <si>
    <t>A0099</t>
  </si>
  <si>
    <t>RICARDO</t>
  </si>
  <si>
    <t>A0100</t>
  </si>
  <si>
    <t>A0101</t>
  </si>
  <si>
    <t>A0102</t>
  </si>
  <si>
    <t>A0103</t>
  </si>
  <si>
    <t>A0104</t>
  </si>
  <si>
    <t>A0105</t>
  </si>
  <si>
    <t>A0106</t>
  </si>
  <si>
    <t>A0107</t>
  </si>
  <si>
    <t>A0108</t>
  </si>
  <si>
    <t>A0109</t>
  </si>
  <si>
    <t>A0110</t>
  </si>
  <si>
    <t>A0111</t>
  </si>
  <si>
    <t>A0112</t>
  </si>
  <si>
    <t>A0113</t>
  </si>
  <si>
    <t>A0114</t>
  </si>
  <si>
    <t>A0115</t>
  </si>
  <si>
    <t>A0116</t>
  </si>
  <si>
    <t>A0117</t>
  </si>
  <si>
    <t>A0123</t>
  </si>
  <si>
    <t>A0124</t>
  </si>
  <si>
    <t>A0125</t>
  </si>
  <si>
    <t>A0126</t>
  </si>
  <si>
    <t>A0127</t>
  </si>
  <si>
    <t>A0128</t>
  </si>
  <si>
    <t>A0129</t>
  </si>
  <si>
    <t>A0130</t>
  </si>
  <si>
    <t>A0131</t>
  </si>
  <si>
    <t>A0132</t>
  </si>
  <si>
    <t>A0133</t>
  </si>
  <si>
    <t>A0134</t>
  </si>
  <si>
    <t>A0135</t>
  </si>
  <si>
    <t>A0136</t>
  </si>
  <si>
    <t>A0137</t>
  </si>
  <si>
    <t>A0141</t>
  </si>
  <si>
    <t>A0143</t>
  </si>
  <si>
    <t>A0145</t>
  </si>
  <si>
    <t>A0146</t>
  </si>
  <si>
    <t>A0147</t>
  </si>
  <si>
    <t>A0148</t>
  </si>
  <si>
    <t>A0149</t>
  </si>
  <si>
    <t>A0150</t>
  </si>
  <si>
    <t>A0151</t>
  </si>
  <si>
    <t>A0152</t>
  </si>
  <si>
    <t>A0153</t>
  </si>
  <si>
    <t>A0154</t>
  </si>
  <si>
    <t>A0155</t>
  </si>
  <si>
    <t>A0156</t>
  </si>
  <si>
    <t>A0157</t>
  </si>
  <si>
    <t>A0159</t>
  </si>
  <si>
    <t>A0160</t>
  </si>
  <si>
    <t>A0162</t>
  </si>
  <si>
    <t>A0163</t>
  </si>
  <si>
    <t>A0165</t>
  </si>
  <si>
    <t>A0166</t>
  </si>
  <si>
    <t>A0167</t>
  </si>
  <si>
    <t>A0168</t>
  </si>
  <si>
    <t>A0169</t>
  </si>
  <si>
    <t>A0170</t>
  </si>
  <si>
    <t>A0171</t>
  </si>
  <si>
    <t>A0172</t>
  </si>
  <si>
    <t>A0173</t>
  </si>
  <si>
    <t>A0174</t>
  </si>
  <si>
    <t>A0175</t>
  </si>
  <si>
    <t>A0176</t>
  </si>
  <si>
    <t>A0177</t>
  </si>
  <si>
    <t>A0178</t>
  </si>
  <si>
    <t>A0179</t>
  </si>
  <si>
    <t>A0180</t>
  </si>
  <si>
    <t>A0181</t>
  </si>
  <si>
    <t>A0182</t>
  </si>
  <si>
    <t>A0183</t>
  </si>
  <si>
    <t>A0184</t>
  </si>
  <si>
    <t>A0185</t>
  </si>
  <si>
    <t>A0186</t>
  </si>
  <si>
    <t>A0192</t>
  </si>
  <si>
    <t>A0193</t>
  </si>
  <si>
    <t>A0195</t>
  </si>
  <si>
    <t>A0199</t>
  </si>
  <si>
    <t>A0200</t>
  </si>
  <si>
    <t>A0201</t>
  </si>
  <si>
    <t>A0202</t>
  </si>
  <si>
    <t>A0203</t>
  </si>
  <si>
    <t>A0204</t>
  </si>
  <si>
    <t>A0205</t>
  </si>
  <si>
    <t>A0206</t>
  </si>
  <si>
    <t>A0207</t>
  </si>
  <si>
    <t>A0208</t>
  </si>
  <si>
    <t>CARLOS EDUARDO</t>
  </si>
  <si>
    <t>A0209</t>
  </si>
  <si>
    <t>A0211</t>
  </si>
  <si>
    <t>A0212</t>
  </si>
  <si>
    <t>A0213</t>
  </si>
  <si>
    <t>STANISLAS</t>
  </si>
  <si>
    <t>A0215</t>
  </si>
  <si>
    <t>A0216</t>
  </si>
  <si>
    <t>A0217</t>
  </si>
  <si>
    <t>AGUSTIN</t>
  </si>
  <si>
    <t>A0218</t>
  </si>
  <si>
    <t>LLORENC</t>
  </si>
  <si>
    <t>A0219</t>
  </si>
  <si>
    <t>A0220</t>
  </si>
  <si>
    <t>A0221</t>
  </si>
  <si>
    <t>DIEGO</t>
  </si>
  <si>
    <t>A0222</t>
  </si>
  <si>
    <t>POMO</t>
  </si>
  <si>
    <t>ROMEO</t>
  </si>
  <si>
    <t>A0223</t>
  </si>
  <si>
    <t>A0224</t>
  </si>
  <si>
    <t>BLAI</t>
  </si>
  <si>
    <t>A0225</t>
  </si>
  <si>
    <t>ALEXANDER</t>
  </si>
  <si>
    <t>A0226</t>
  </si>
  <si>
    <t>KEVIN</t>
  </si>
  <si>
    <t>A0227</t>
  </si>
  <si>
    <t>UNAI</t>
  </si>
  <si>
    <t>A0228</t>
  </si>
  <si>
    <t>ADRIA</t>
  </si>
  <si>
    <t>A0229</t>
  </si>
  <si>
    <t>A0230</t>
  </si>
  <si>
    <t>HENRY ALEXANDER</t>
  </si>
  <si>
    <t>A0231</t>
  </si>
  <si>
    <t>GABRIELA</t>
  </si>
  <si>
    <t>A0232</t>
  </si>
  <si>
    <t>A0233</t>
  </si>
  <si>
    <t>A0234</t>
  </si>
  <si>
    <t>A0235</t>
  </si>
  <si>
    <t>A0236</t>
  </si>
  <si>
    <t>A0237</t>
  </si>
  <si>
    <t>NOAH</t>
  </si>
  <si>
    <t>A0238</t>
  </si>
  <si>
    <t>A0239</t>
  </si>
  <si>
    <t>TAHA</t>
  </si>
  <si>
    <t>A0240</t>
  </si>
  <si>
    <t>ADAM</t>
  </si>
  <si>
    <t>A0241</t>
  </si>
  <si>
    <t>A0242</t>
  </si>
  <si>
    <t>A0243</t>
  </si>
  <si>
    <t>ÁNGEL</t>
  </si>
  <si>
    <t>A0244</t>
  </si>
  <si>
    <t>SANTANA</t>
  </si>
  <si>
    <t>XAVI</t>
  </si>
  <si>
    <t>A0245</t>
  </si>
  <si>
    <t>ROBERTO</t>
  </si>
  <si>
    <t>A0246</t>
  </si>
  <si>
    <t>A0247</t>
  </si>
  <si>
    <t>A0248</t>
  </si>
  <si>
    <t>A0249</t>
  </si>
  <si>
    <t>A0250</t>
  </si>
  <si>
    <t>SILVIA</t>
  </si>
  <si>
    <t>A0251</t>
  </si>
  <si>
    <t>Mª DOLORES</t>
  </si>
  <si>
    <t>A0252</t>
  </si>
  <si>
    <t>A0253</t>
  </si>
  <si>
    <t>SONIA</t>
  </si>
  <si>
    <t>A0254</t>
  </si>
  <si>
    <t>JOSE MANUEL</t>
  </si>
  <si>
    <t>A0255</t>
  </si>
  <si>
    <t>A0256</t>
  </si>
  <si>
    <t>JOSE ENRIQUE</t>
  </si>
  <si>
    <t>A0257</t>
  </si>
  <si>
    <t>ALBA</t>
  </si>
  <si>
    <t>A0258</t>
  </si>
  <si>
    <t>A0259</t>
  </si>
  <si>
    <t>MING</t>
  </si>
  <si>
    <t>A0260</t>
  </si>
  <si>
    <t>A0261</t>
  </si>
  <si>
    <t>A0262</t>
  </si>
  <si>
    <t>A0263</t>
  </si>
  <si>
    <t>EDWIN ENRIQUE</t>
  </si>
  <si>
    <t>A0264</t>
  </si>
  <si>
    <t>A0265</t>
  </si>
  <si>
    <t>ENCARNACION</t>
  </si>
  <si>
    <t>A0266</t>
  </si>
  <si>
    <t>A0267</t>
  </si>
  <si>
    <t>HÉCTOR</t>
  </si>
  <si>
    <t>A0268</t>
  </si>
  <si>
    <t>HAMSA</t>
  </si>
  <si>
    <t>LAGUNA</t>
  </si>
  <si>
    <t>TOLEDO</t>
  </si>
  <si>
    <t>ARANEDA</t>
  </si>
  <si>
    <t>MARCELO EDUARDO</t>
  </si>
  <si>
    <t>REDONDO</t>
  </si>
  <si>
    <t>AUREA</t>
  </si>
  <si>
    <t>BELEN</t>
  </si>
  <si>
    <t>HUERTAS</t>
  </si>
  <si>
    <t>AINHOA</t>
  </si>
  <si>
    <t>DELGADO</t>
  </si>
  <si>
    <t>JESSICA</t>
  </si>
  <si>
    <t>PEDREGOSA</t>
  </si>
  <si>
    <t>LADRON DE GUEVARA</t>
  </si>
  <si>
    <t>FONTECHA</t>
  </si>
  <si>
    <t>LUCIA</t>
  </si>
  <si>
    <t>RIUS</t>
  </si>
  <si>
    <t>ADROVER</t>
  </si>
  <si>
    <t>JOAN ANTONI</t>
  </si>
  <si>
    <t>MONTAÑES</t>
  </si>
  <si>
    <t>TUTZO</t>
  </si>
  <si>
    <t>JULIA</t>
  </si>
  <si>
    <t>CALDERON</t>
  </si>
  <si>
    <t>GEANNETTE PAOLA</t>
  </si>
  <si>
    <t>ROSSELLO</t>
  </si>
  <si>
    <t>SAEZ</t>
  </si>
  <si>
    <t>ROSA</t>
  </si>
  <si>
    <t>DELFOT</t>
  </si>
  <si>
    <t>PAULA MARIA</t>
  </si>
  <si>
    <t>LAM</t>
  </si>
  <si>
    <t>YEE LOK</t>
  </si>
  <si>
    <t>LENNON</t>
  </si>
  <si>
    <t>EMMANUELLE</t>
  </si>
  <si>
    <t>JOKIC</t>
  </si>
  <si>
    <t>TIJANA</t>
  </si>
  <si>
    <t>FALARZ</t>
  </si>
  <si>
    <t>ALEKSANDRA AGNIESZKA</t>
  </si>
  <si>
    <t>FRAGKOULIS</t>
  </si>
  <si>
    <t>GEORGIOS</t>
  </si>
  <si>
    <t>BLANCO</t>
  </si>
  <si>
    <t>XANDRO ROLANDO</t>
  </si>
  <si>
    <t>CRUCES</t>
  </si>
  <si>
    <t>OTRO PAIS EXT.</t>
  </si>
  <si>
    <t>COMUNITARIO</t>
  </si>
  <si>
    <t>POLONIA</t>
  </si>
  <si>
    <t>URUGUAY</t>
  </si>
  <si>
    <t>MERIDA</t>
  </si>
  <si>
    <t>BALLESTER</t>
  </si>
  <si>
    <t>OBRADOR</t>
  </si>
  <si>
    <t>FEBRER</t>
  </si>
  <si>
    <t>SANSO</t>
  </si>
  <si>
    <t>BERENGEL</t>
  </si>
  <si>
    <t>GRIMALT</t>
  </si>
  <si>
    <t>GREGORIO</t>
  </si>
  <si>
    <t>CALAFAT</t>
  </si>
  <si>
    <t>CONESA</t>
  </si>
  <si>
    <t>VILASECA</t>
  </si>
  <si>
    <t>GUINART</t>
  </si>
  <si>
    <t>VARO</t>
  </si>
  <si>
    <t>MUDOY</t>
  </si>
  <si>
    <t>MERCADER</t>
  </si>
  <si>
    <t>PONS</t>
  </si>
  <si>
    <t>COLL</t>
  </si>
  <si>
    <t>SISO</t>
  </si>
  <si>
    <t>MASSA</t>
  </si>
  <si>
    <t>TORRIJOS</t>
  </si>
  <si>
    <t>VALENCIA</t>
  </si>
  <si>
    <t>TRIFONOV</t>
  </si>
  <si>
    <t>PERALTA</t>
  </si>
  <si>
    <t>AGUILO</t>
  </si>
  <si>
    <t>PARDILLOS</t>
  </si>
  <si>
    <t>VAL</t>
  </si>
  <si>
    <t>LUCCINI</t>
  </si>
  <si>
    <t>SALA</t>
  </si>
  <si>
    <t>CHARDON</t>
  </si>
  <si>
    <t>ACQUA</t>
  </si>
  <si>
    <t>CEMBELLIN</t>
  </si>
  <si>
    <t>CAPÓ</t>
  </si>
  <si>
    <t>AROLAS</t>
  </si>
  <si>
    <t>COSTALES</t>
  </si>
  <si>
    <t>VALLESPIR</t>
  </si>
  <si>
    <t>FLORES</t>
  </si>
  <si>
    <t>ESCANDELL</t>
  </si>
  <si>
    <t>TORRANDELL</t>
  </si>
  <si>
    <t>GUAL</t>
  </si>
  <si>
    <t>SEGUI</t>
  </si>
  <si>
    <t>SOCIAS</t>
  </si>
  <si>
    <t>PERICAS</t>
  </si>
  <si>
    <t>PALOU</t>
  </si>
  <si>
    <t>BONAFE</t>
  </si>
  <si>
    <t>IBORRA</t>
  </si>
  <si>
    <t>BARTHEL</t>
  </si>
  <si>
    <t>FIOL</t>
  </si>
  <si>
    <t>ZARCO</t>
  </si>
  <si>
    <t>VENTAYOL</t>
  </si>
  <si>
    <t>MARQUEZ</t>
  </si>
  <si>
    <t>LOZANO</t>
  </si>
  <si>
    <t>CORTES</t>
  </si>
  <si>
    <t>CALONE</t>
  </si>
  <si>
    <t>PETROV</t>
  </si>
  <si>
    <t>TUDURI</t>
  </si>
  <si>
    <t>MERCADAL</t>
  </si>
  <si>
    <t>SUBIRATS</t>
  </si>
  <si>
    <t>LLOMPART</t>
  </si>
  <si>
    <t>CAMPINS</t>
  </si>
  <si>
    <t>FLORIT</t>
  </si>
  <si>
    <t>MARQUES</t>
  </si>
  <si>
    <t>CARRERAS</t>
  </si>
  <si>
    <t>GOMILA</t>
  </si>
  <si>
    <t>MARÍN</t>
  </si>
  <si>
    <t>ZHAPA</t>
  </si>
  <si>
    <t>CLEMENTE</t>
  </si>
  <si>
    <t>BOSCH</t>
  </si>
  <si>
    <t>SALORD</t>
  </si>
  <si>
    <t>VILLARRUBIA</t>
  </si>
  <si>
    <t>BAGUR</t>
  </si>
  <si>
    <t>CAPO</t>
  </si>
  <si>
    <t>FUSTER</t>
  </si>
  <si>
    <t>VALERO</t>
  </si>
  <si>
    <t>VANRELL</t>
  </si>
  <si>
    <t>MIRO</t>
  </si>
  <si>
    <t>JANER</t>
  </si>
  <si>
    <t>CARDONA</t>
  </si>
  <si>
    <t>BAUZA</t>
  </si>
  <si>
    <t>BERNAT</t>
  </si>
  <si>
    <t>MORENTE</t>
  </si>
  <si>
    <t>AMADOR</t>
  </si>
  <si>
    <t>VALENZUELA</t>
  </si>
  <si>
    <t>LAPARRA</t>
  </si>
  <si>
    <t>VILLALONGA</t>
  </si>
  <si>
    <t>CORREA</t>
  </si>
  <si>
    <t>CAMPS</t>
  </si>
  <si>
    <t>MANENT</t>
  </si>
  <si>
    <t>CAPELLA</t>
  </si>
  <si>
    <t>GOÑALONS</t>
  </si>
  <si>
    <t>REAL</t>
  </si>
  <si>
    <t>LLOPIS</t>
  </si>
  <si>
    <t>RUIZ</t>
  </si>
  <si>
    <t>MENSA</t>
  </si>
  <si>
    <t>BORRAS</t>
  </si>
  <si>
    <t>FONTANET</t>
  </si>
  <si>
    <t>ROCA</t>
  </si>
  <si>
    <t>URIBARRE</t>
  </si>
  <si>
    <t>MEDEL</t>
  </si>
  <si>
    <t>SAMPOL</t>
  </si>
  <si>
    <t>AMAYA</t>
  </si>
  <si>
    <t>LUCAS</t>
  </si>
  <si>
    <t>GAMBIER</t>
  </si>
  <si>
    <t>PERRONE</t>
  </si>
  <si>
    <t>VIZOSO</t>
  </si>
  <si>
    <t>SARI</t>
  </si>
  <si>
    <t>BENEYTO</t>
  </si>
  <si>
    <t>WEBER</t>
  </si>
  <si>
    <t>ROJAS</t>
  </si>
  <si>
    <t>DELER</t>
  </si>
  <si>
    <t>SORRIBAS</t>
  </si>
  <si>
    <t>MAURER</t>
  </si>
  <si>
    <t>MAZGANE</t>
  </si>
  <si>
    <t>MIRALLES</t>
  </si>
  <si>
    <t>RUBIO</t>
  </si>
  <si>
    <t>MARQUÉS</t>
  </si>
  <si>
    <t>ORTEGA</t>
  </si>
  <si>
    <t>JIMENEZ</t>
  </si>
  <si>
    <t>RUEDA</t>
  </si>
  <si>
    <t>GUASCH</t>
  </si>
  <si>
    <t>CANTIZANO</t>
  </si>
  <si>
    <t>CHEN</t>
  </si>
  <si>
    <t>PORTAL</t>
  </si>
  <si>
    <t>HERNANDEZ</t>
  </si>
  <si>
    <t>ESPEJO</t>
  </si>
  <si>
    <t>AGUILERA</t>
  </si>
  <si>
    <t>GÓMEZ</t>
  </si>
  <si>
    <t>SORROCHE</t>
  </si>
  <si>
    <t>ROSELLO</t>
  </si>
  <si>
    <t>GINARD</t>
  </si>
  <si>
    <t>JUAREZ</t>
  </si>
  <si>
    <t>GAYÀ</t>
  </si>
  <si>
    <t>METIN</t>
  </si>
  <si>
    <t>HOMAR</t>
  </si>
  <si>
    <t>PUJOL</t>
  </si>
  <si>
    <t>LABRAZA</t>
  </si>
  <si>
    <t>VEGA</t>
  </si>
  <si>
    <t>BARBER</t>
  </si>
  <si>
    <t>BUILS</t>
  </si>
  <si>
    <t>BAQUERO</t>
  </si>
  <si>
    <t>MARINOV</t>
  </si>
  <si>
    <t>IGLESIAS</t>
  </si>
  <si>
    <t>GUIMERA</t>
  </si>
  <si>
    <t>JAEN</t>
  </si>
  <si>
    <t>NOBRE</t>
  </si>
  <si>
    <t>TOBELLA</t>
  </si>
  <si>
    <t>BAREA</t>
  </si>
  <si>
    <t>FERRETJANS</t>
  </si>
  <si>
    <t>PANIELLO</t>
  </si>
  <si>
    <t>MORILLO</t>
  </si>
  <si>
    <t>RIVES</t>
  </si>
  <si>
    <t>SERRA</t>
  </si>
  <si>
    <t>PAYERAS</t>
  </si>
  <si>
    <t>PARDO</t>
  </si>
  <si>
    <t>BENNASSAR</t>
  </si>
  <si>
    <t>SERRANO</t>
  </si>
  <si>
    <t>VERA</t>
  </si>
  <si>
    <t>MUZO</t>
  </si>
  <si>
    <t>ISERN</t>
  </si>
  <si>
    <t>RIUTORT</t>
  </si>
  <si>
    <t>ONETO</t>
  </si>
  <si>
    <t>POYATO</t>
  </si>
  <si>
    <t>ENSEÑAT</t>
  </si>
  <si>
    <t>BEJAR</t>
  </si>
  <si>
    <t>NOGUERA</t>
  </si>
  <si>
    <t>MIRABALLES</t>
  </si>
  <si>
    <t>PETKO</t>
  </si>
  <si>
    <t>VICH</t>
  </si>
  <si>
    <t>MAZZOLENI</t>
  </si>
  <si>
    <t>MORLA</t>
  </si>
  <si>
    <t>XIMENES</t>
  </si>
  <si>
    <t>TIMONER</t>
  </si>
  <si>
    <t>GENESTAR</t>
  </si>
  <si>
    <t>ALLES</t>
  </si>
  <si>
    <t>FARGAS</t>
  </si>
  <si>
    <t>ARAGUZ</t>
  </si>
  <si>
    <t>NIETO</t>
  </si>
  <si>
    <t>RIUDAVETS</t>
  </si>
  <si>
    <t>L´ERARIO</t>
  </si>
  <si>
    <t>AGOLLI</t>
  </si>
  <si>
    <t>MASCARO</t>
  </si>
  <si>
    <t>GARRIGA</t>
  </si>
  <si>
    <t>MELIA</t>
  </si>
  <si>
    <t>BISBAL</t>
  </si>
  <si>
    <t>AMOROS</t>
  </si>
  <si>
    <t>GINTO</t>
  </si>
  <si>
    <t>GORNES</t>
  </si>
  <si>
    <t>OLIVES</t>
  </si>
  <si>
    <t>ARNAL</t>
  </si>
  <si>
    <t>BOVER</t>
  </si>
  <si>
    <t>CURTO</t>
  </si>
  <si>
    <t>ZUÑIGA</t>
  </si>
  <si>
    <t>PASTRANA</t>
  </si>
  <si>
    <t>ESTRANY</t>
  </si>
  <si>
    <t>MARÍ</t>
  </si>
  <si>
    <t>RINCON</t>
  </si>
  <si>
    <t>TRISTAN</t>
  </si>
  <si>
    <t>PORRAS</t>
  </si>
  <si>
    <t>CAÑELLAS</t>
  </si>
  <si>
    <t>RAJA</t>
  </si>
  <si>
    <t>SOSA</t>
  </si>
  <si>
    <t>SIMON</t>
  </si>
  <si>
    <t>BOFILL</t>
  </si>
  <si>
    <t>RUSCONI</t>
  </si>
  <si>
    <t>PASTOR</t>
  </si>
  <si>
    <t>MONGE</t>
  </si>
  <si>
    <t>GASCON</t>
  </si>
  <si>
    <t>BONET</t>
  </si>
  <si>
    <t>HERRERA</t>
  </si>
  <si>
    <t>COSTA</t>
  </si>
  <si>
    <t>CANO</t>
  </si>
  <si>
    <t>REINA</t>
  </si>
  <si>
    <t>MEZGHAN</t>
  </si>
  <si>
    <t>DOBLAS</t>
  </si>
  <si>
    <t>LARA</t>
  </si>
  <si>
    <t>DE</t>
  </si>
  <si>
    <t>RUZ</t>
  </si>
  <si>
    <t>TORREJON</t>
  </si>
  <si>
    <t>PARRILLA</t>
  </si>
  <si>
    <t>YING</t>
  </si>
  <si>
    <t>CALVIÑO</t>
  </si>
  <si>
    <t>CASTELLANO</t>
  </si>
  <si>
    <t>GARRIDO</t>
  </si>
  <si>
    <t>RIO</t>
  </si>
  <si>
    <t>BERROCAL</t>
  </si>
  <si>
    <t>DALL</t>
  </si>
  <si>
    <t>VAN</t>
  </si>
  <si>
    <t>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</si>
</sst>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dd/mm/yy;@"/>
    <numFmt numFmtId="165" formatCode="dd\.mm\.yyyy;@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4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0" fillId="0" borderId="0" xfId="0" applyNumberFormat="1"/>
    <xf numFmtId="0" fontId="0" fillId="2" borderId="1" xfId="0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wrapText="1"/>
    </xf>
    <xf numFmtId="14" fontId="0" fillId="0" borderId="0" xfId="0" applyNumberFormat="1" applyBorder="1"/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38100</xdr:rowOff>
    </xdr:from>
    <xdr:to>
      <xdr:col>3</xdr:col>
      <xdr:colOff>908313</xdr:colOff>
      <xdr:row>4</xdr:row>
      <xdr:rowOff>99646</xdr:rowOff>
    </xdr:to>
    <xdr:grpSp>
      <xdr:nvGrpSpPr>
        <xdr:cNvPr id="8256" name="Group 1"/>
        <xdr:cNvGrpSpPr>
          <a:grpSpLocks/>
        </xdr:cNvGrpSpPr>
      </xdr:nvGrpSpPr>
      <xdr:grpSpPr bwMode="auto">
        <a:xfrm>
          <a:off x="104775" y="38100"/>
          <a:ext cx="3184788" cy="709246"/>
          <a:chOff x="14" y="19"/>
          <a:chExt cx="416" cy="99"/>
        </a:xfrm>
      </xdr:grpSpPr>
      <xdr:pic>
        <xdr:nvPicPr>
          <xdr:cNvPr id="8257" name="Picture 2" descr="Escudo_FTTIB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" y="27"/>
            <a:ext cx="74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195" name="Text Box 3"/>
          <xdr:cNvSpPr txBox="1">
            <a:spLocks noChangeArrowheads="1"/>
          </xdr:cNvSpPr>
        </xdr:nvSpPr>
        <xdr:spPr bwMode="auto">
          <a:xfrm>
            <a:off x="86" y="19"/>
            <a:ext cx="344" cy="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22860" rIns="18288" bIns="0" anchor="t" upright="1">
            <a:spAutoFit/>
          </a:bodyPr>
          <a:lstStyle/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Federació de Tennis de Taula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 les Illes Balears</a:t>
            </a:r>
            <a:endParaRPr lang="es-E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PALMAarena - C de l'Uruguai, s/n  - 07010 Palma</a:t>
            </a: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Tel.647 983 009 - Fax 971 51 82 59</a:t>
            </a:r>
          </a:p>
          <a:p>
            <a:pPr algn="ctr" rtl="0">
              <a:lnSpc>
                <a:spcPts val="900"/>
              </a:lnSpc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www.fttib.com - fttib@fttib.com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38100</xdr:rowOff>
    </xdr:from>
    <xdr:to>
      <xdr:col>3</xdr:col>
      <xdr:colOff>908313</xdr:colOff>
      <xdr:row>4</xdr:row>
      <xdr:rowOff>99646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04775" y="38100"/>
          <a:ext cx="2879988" cy="709246"/>
          <a:chOff x="14" y="19"/>
          <a:chExt cx="416" cy="99"/>
        </a:xfrm>
      </xdr:grpSpPr>
      <xdr:pic>
        <xdr:nvPicPr>
          <xdr:cNvPr id="3" name="Picture 2" descr="Escudo_FTTIB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" y="27"/>
            <a:ext cx="74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86" y="19"/>
            <a:ext cx="344" cy="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22860" rIns="18288" bIns="0" anchor="t" upright="1">
            <a:spAutoFit/>
          </a:bodyPr>
          <a:lstStyle/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Federació de Tennis de Taula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s-ES" sz="11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de les Illes Balears</a:t>
            </a:r>
            <a:endParaRPr lang="es-ES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PALMAarena - C de l'Uruguai, s/n  - 07010 Palma</a:t>
            </a:r>
          </a:p>
          <a:p>
            <a:pPr algn="ctr" rtl="0"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Tel.647 983 009 - Fax 971 51 82 59</a:t>
            </a:r>
          </a:p>
          <a:p>
            <a:pPr algn="ctr" rtl="0">
              <a:lnSpc>
                <a:spcPts val="900"/>
              </a:lnSpc>
              <a:defRPr sz="1000"/>
            </a:pPr>
            <a:r>
              <a:rPr lang="es-ES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www.fttib.com - fttib@fttib.com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8"/>
  <sheetViews>
    <sheetView topLeftCell="A354" workbookViewId="0">
      <selection activeCell="A2" sqref="A2:F378"/>
    </sheetView>
  </sheetViews>
  <sheetFormatPr baseColWidth="10" defaultRowHeight="12.75" x14ac:dyDescent="0.2"/>
  <cols>
    <col min="1" max="1" width="11.42578125" bestFit="1" customWidth="1"/>
    <col min="2" max="2" width="13.7109375" customWidth="1"/>
    <col min="3" max="3" width="19.85546875" bestFit="1" customWidth="1"/>
    <col min="4" max="4" width="22.42578125" bestFit="1" customWidth="1"/>
    <col min="5" max="5" width="13.42578125" customWidth="1"/>
    <col min="6" max="6" width="26.7109375" customWidth="1"/>
    <col min="7" max="7" width="7.42578125" customWidth="1"/>
    <col min="8" max="8" width="11.42578125" customWidth="1"/>
  </cols>
  <sheetData>
    <row r="1" spans="1:7" x14ac:dyDescent="0.2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263</v>
      </c>
      <c r="G1" t="s">
        <v>14</v>
      </c>
    </row>
    <row r="2" spans="1:7" x14ac:dyDescent="0.2">
      <c r="A2" t="s">
        <v>320</v>
      </c>
      <c r="B2" t="s">
        <v>46</v>
      </c>
      <c r="C2" t="s">
        <v>640</v>
      </c>
      <c r="D2" t="s">
        <v>47</v>
      </c>
      <c r="E2" s="12">
        <v>27692</v>
      </c>
      <c r="F2" t="s">
        <v>307</v>
      </c>
      <c r="G2" t="s">
        <v>17</v>
      </c>
    </row>
    <row r="3" spans="1:7" x14ac:dyDescent="0.2">
      <c r="A3" t="s">
        <v>321</v>
      </c>
      <c r="B3" t="s">
        <v>46</v>
      </c>
      <c r="C3" t="s">
        <v>640</v>
      </c>
      <c r="D3" t="s">
        <v>55</v>
      </c>
      <c r="E3" s="12">
        <v>29376</v>
      </c>
      <c r="F3" t="s">
        <v>307</v>
      </c>
      <c r="G3" t="s">
        <v>17</v>
      </c>
    </row>
    <row r="4" spans="1:7" x14ac:dyDescent="0.2">
      <c r="A4" t="s">
        <v>321</v>
      </c>
      <c r="B4" t="s">
        <v>46</v>
      </c>
      <c r="C4" t="s">
        <v>640</v>
      </c>
      <c r="D4" t="s">
        <v>55</v>
      </c>
      <c r="E4" s="12">
        <v>29376</v>
      </c>
      <c r="F4" t="s">
        <v>307</v>
      </c>
      <c r="G4" t="s">
        <v>17</v>
      </c>
    </row>
    <row r="5" spans="1:7" x14ac:dyDescent="0.2">
      <c r="A5" t="s">
        <v>322</v>
      </c>
      <c r="B5" t="s">
        <v>766</v>
      </c>
      <c r="C5" t="s">
        <v>45</v>
      </c>
      <c r="D5" t="s">
        <v>22</v>
      </c>
      <c r="E5" s="12">
        <v>32927</v>
      </c>
      <c r="F5" t="s">
        <v>307</v>
      </c>
      <c r="G5" t="s">
        <v>17</v>
      </c>
    </row>
    <row r="6" spans="1:7" x14ac:dyDescent="0.2">
      <c r="A6" t="s">
        <v>323</v>
      </c>
      <c r="B6" t="s">
        <v>767</v>
      </c>
      <c r="C6" t="s">
        <v>641</v>
      </c>
      <c r="D6" t="s">
        <v>43</v>
      </c>
      <c r="E6" s="12">
        <v>26106</v>
      </c>
      <c r="F6" t="s">
        <v>307</v>
      </c>
      <c r="G6" t="s">
        <v>17</v>
      </c>
    </row>
    <row r="7" spans="1:7" x14ac:dyDescent="0.2">
      <c r="A7" t="s">
        <v>324</v>
      </c>
      <c r="B7" t="s">
        <v>768</v>
      </c>
      <c r="C7" t="s">
        <v>642</v>
      </c>
      <c r="D7" t="s">
        <v>22</v>
      </c>
      <c r="E7" s="12">
        <v>21089</v>
      </c>
      <c r="F7" t="s">
        <v>307</v>
      </c>
      <c r="G7" t="s">
        <v>17</v>
      </c>
    </row>
    <row r="8" spans="1:7" x14ac:dyDescent="0.2">
      <c r="A8" t="s">
        <v>324</v>
      </c>
      <c r="B8" t="s">
        <v>768</v>
      </c>
      <c r="C8" t="s">
        <v>642</v>
      </c>
      <c r="D8" t="s">
        <v>22</v>
      </c>
      <c r="E8" s="12">
        <v>21089</v>
      </c>
      <c r="F8" t="s">
        <v>307</v>
      </c>
      <c r="G8" t="s">
        <v>17</v>
      </c>
    </row>
    <row r="9" spans="1:7" x14ac:dyDescent="0.2">
      <c r="A9" t="s">
        <v>325</v>
      </c>
      <c r="B9" t="s">
        <v>95</v>
      </c>
      <c r="C9" t="s">
        <v>19</v>
      </c>
      <c r="D9" t="s">
        <v>96</v>
      </c>
      <c r="E9" s="12">
        <v>21500</v>
      </c>
      <c r="F9" t="s">
        <v>307</v>
      </c>
      <c r="G9" t="s">
        <v>17</v>
      </c>
    </row>
    <row r="10" spans="1:7" x14ac:dyDescent="0.2">
      <c r="A10" t="s">
        <v>326</v>
      </c>
      <c r="B10" t="s">
        <v>106</v>
      </c>
      <c r="C10" t="s">
        <v>643</v>
      </c>
      <c r="D10" t="s">
        <v>107</v>
      </c>
      <c r="E10" s="12">
        <v>28434</v>
      </c>
      <c r="F10" t="s">
        <v>307</v>
      </c>
      <c r="G10" t="s">
        <v>17</v>
      </c>
    </row>
    <row r="11" spans="1:7" x14ac:dyDescent="0.2">
      <c r="A11" t="s">
        <v>327</v>
      </c>
      <c r="B11" t="s">
        <v>21</v>
      </c>
      <c r="C11" t="s">
        <v>644</v>
      </c>
      <c r="D11" t="s">
        <v>22</v>
      </c>
      <c r="E11" s="12">
        <v>18919</v>
      </c>
      <c r="F11" t="s">
        <v>307</v>
      </c>
      <c r="G11" t="s">
        <v>17</v>
      </c>
    </row>
    <row r="12" spans="1:7" x14ac:dyDescent="0.2">
      <c r="A12" t="s">
        <v>327</v>
      </c>
      <c r="B12" t="s">
        <v>21</v>
      </c>
      <c r="C12" t="s">
        <v>644</v>
      </c>
      <c r="D12" t="s">
        <v>22</v>
      </c>
      <c r="E12" s="12">
        <v>18919</v>
      </c>
      <c r="F12" t="s">
        <v>307</v>
      </c>
      <c r="G12" t="s">
        <v>17</v>
      </c>
    </row>
    <row r="13" spans="1:7" x14ac:dyDescent="0.2">
      <c r="A13" t="s">
        <v>328</v>
      </c>
      <c r="B13" t="s">
        <v>655</v>
      </c>
      <c r="C13" t="s">
        <v>22</v>
      </c>
      <c r="D13" t="s">
        <v>31</v>
      </c>
      <c r="E13" s="13">
        <v>20664</v>
      </c>
      <c r="F13" t="s">
        <v>307</v>
      </c>
      <c r="G13" t="s">
        <v>17</v>
      </c>
    </row>
    <row r="14" spans="1:7" x14ac:dyDescent="0.2">
      <c r="A14" t="s">
        <v>329</v>
      </c>
      <c r="B14" t="s">
        <v>769</v>
      </c>
      <c r="C14" t="s">
        <v>645</v>
      </c>
      <c r="D14" t="s">
        <v>286</v>
      </c>
      <c r="E14" s="9">
        <v>20442</v>
      </c>
      <c r="F14" t="s">
        <v>307</v>
      </c>
      <c r="G14" t="s">
        <v>17</v>
      </c>
    </row>
    <row r="15" spans="1:7" x14ac:dyDescent="0.2">
      <c r="A15" t="s">
        <v>330</v>
      </c>
      <c r="B15" t="s">
        <v>95</v>
      </c>
      <c r="C15" t="s">
        <v>179</v>
      </c>
      <c r="D15" t="s">
        <v>100</v>
      </c>
      <c r="E15" s="9">
        <v>37753</v>
      </c>
      <c r="F15" t="s">
        <v>307</v>
      </c>
      <c r="G15" t="s">
        <v>17</v>
      </c>
    </row>
    <row r="16" spans="1:7" x14ac:dyDescent="0.2">
      <c r="A16" t="s">
        <v>331</v>
      </c>
      <c r="B16" t="s">
        <v>770</v>
      </c>
      <c r="C16" t="s">
        <v>646</v>
      </c>
      <c r="D16" t="s">
        <v>273</v>
      </c>
      <c r="E16" s="9">
        <v>37952</v>
      </c>
      <c r="F16" t="s">
        <v>307</v>
      </c>
      <c r="G16" t="s">
        <v>17</v>
      </c>
    </row>
    <row r="17" spans="1:7" x14ac:dyDescent="0.2">
      <c r="A17" t="s">
        <v>332</v>
      </c>
      <c r="B17" t="s">
        <v>771</v>
      </c>
      <c r="C17" t="s">
        <v>647</v>
      </c>
      <c r="D17" t="s">
        <v>292</v>
      </c>
      <c r="E17" s="9">
        <v>39695</v>
      </c>
      <c r="F17" t="s">
        <v>307</v>
      </c>
      <c r="G17" t="s">
        <v>17</v>
      </c>
    </row>
    <row r="18" spans="1:7" x14ac:dyDescent="0.2">
      <c r="A18" t="s">
        <v>333</v>
      </c>
      <c r="B18" t="s">
        <v>64</v>
      </c>
      <c r="C18" t="s">
        <v>648</v>
      </c>
      <c r="D18" t="s">
        <v>44</v>
      </c>
      <c r="E18" s="9">
        <v>32174</v>
      </c>
      <c r="F18" t="s">
        <v>307</v>
      </c>
      <c r="G18" t="s">
        <v>17</v>
      </c>
    </row>
    <row r="19" spans="1:7" x14ac:dyDescent="0.2">
      <c r="A19" t="s">
        <v>334</v>
      </c>
      <c r="B19" t="s">
        <v>772</v>
      </c>
      <c r="C19" t="s">
        <v>29</v>
      </c>
      <c r="D19" t="s">
        <v>30</v>
      </c>
      <c r="E19" s="9">
        <v>20421</v>
      </c>
      <c r="F19" t="s">
        <v>307</v>
      </c>
      <c r="G19" t="s">
        <v>17</v>
      </c>
    </row>
    <row r="20" spans="1:7" x14ac:dyDescent="0.2">
      <c r="A20" t="s">
        <v>334</v>
      </c>
      <c r="B20" t="s">
        <v>772</v>
      </c>
      <c r="C20" t="s">
        <v>29</v>
      </c>
      <c r="D20" t="s">
        <v>30</v>
      </c>
      <c r="E20" s="9">
        <v>20421</v>
      </c>
      <c r="F20" t="s">
        <v>307</v>
      </c>
      <c r="G20" t="s">
        <v>17</v>
      </c>
    </row>
    <row r="21" spans="1:7" x14ac:dyDescent="0.2">
      <c r="A21" t="s">
        <v>335</v>
      </c>
      <c r="B21" t="s">
        <v>644</v>
      </c>
      <c r="C21" t="s">
        <v>79</v>
      </c>
      <c r="D21" t="s">
        <v>165</v>
      </c>
      <c r="E21" s="9">
        <v>20777</v>
      </c>
      <c r="F21" t="s">
        <v>307</v>
      </c>
      <c r="G21" t="s">
        <v>17</v>
      </c>
    </row>
    <row r="22" spans="1:7" x14ac:dyDescent="0.2">
      <c r="A22" t="s">
        <v>335</v>
      </c>
      <c r="B22" t="s">
        <v>644</v>
      </c>
      <c r="C22" t="s">
        <v>79</v>
      </c>
      <c r="D22" t="s">
        <v>165</v>
      </c>
      <c r="E22" s="9">
        <v>20777</v>
      </c>
      <c r="F22" t="s">
        <v>307</v>
      </c>
      <c r="G22" t="s">
        <v>17</v>
      </c>
    </row>
    <row r="23" spans="1:7" x14ac:dyDescent="0.2">
      <c r="A23" t="s">
        <v>336</v>
      </c>
      <c r="B23" t="s">
        <v>32</v>
      </c>
      <c r="C23" t="s">
        <v>649</v>
      </c>
      <c r="D23" t="s">
        <v>33</v>
      </c>
      <c r="E23" s="9">
        <v>21816</v>
      </c>
      <c r="F23" t="s">
        <v>307</v>
      </c>
      <c r="G23" t="s">
        <v>17</v>
      </c>
    </row>
    <row r="24" spans="1:7" x14ac:dyDescent="0.2">
      <c r="A24" t="s">
        <v>337</v>
      </c>
      <c r="B24" t="s">
        <v>773</v>
      </c>
      <c r="C24" t="s">
        <v>222</v>
      </c>
      <c r="D24" t="s">
        <v>106</v>
      </c>
      <c r="E24" s="9">
        <v>37134</v>
      </c>
      <c r="F24" t="s">
        <v>307</v>
      </c>
      <c r="G24" t="s">
        <v>17</v>
      </c>
    </row>
    <row r="25" spans="1:7" x14ac:dyDescent="0.2">
      <c r="A25" t="s">
        <v>338</v>
      </c>
      <c r="B25" t="s">
        <v>774</v>
      </c>
      <c r="C25" t="s">
        <v>650</v>
      </c>
      <c r="D25" t="s">
        <v>53</v>
      </c>
      <c r="E25" s="9">
        <v>21772</v>
      </c>
      <c r="F25" t="s">
        <v>307</v>
      </c>
      <c r="G25" t="s">
        <v>17</v>
      </c>
    </row>
    <row r="26" spans="1:7" x14ac:dyDescent="0.2">
      <c r="A26" t="s">
        <v>339</v>
      </c>
      <c r="B26" t="s">
        <v>208</v>
      </c>
      <c r="C26" t="s">
        <v>60</v>
      </c>
      <c r="D26" t="s">
        <v>225</v>
      </c>
      <c r="E26" s="9">
        <v>38261</v>
      </c>
      <c r="F26" t="s">
        <v>307</v>
      </c>
      <c r="G26" t="s">
        <v>17</v>
      </c>
    </row>
    <row r="27" spans="1:7" x14ac:dyDescent="0.2">
      <c r="A27" t="s">
        <v>340</v>
      </c>
      <c r="B27" t="s">
        <v>775</v>
      </c>
      <c r="C27" t="s">
        <v>651</v>
      </c>
      <c r="D27" t="s">
        <v>341</v>
      </c>
      <c r="E27" s="9">
        <v>27988</v>
      </c>
      <c r="F27" t="s">
        <v>307</v>
      </c>
      <c r="G27" t="s">
        <v>17</v>
      </c>
    </row>
    <row r="28" spans="1:7" x14ac:dyDescent="0.2">
      <c r="A28" t="s">
        <v>342</v>
      </c>
      <c r="B28" t="s">
        <v>195</v>
      </c>
      <c r="C28" t="s">
        <v>56</v>
      </c>
      <c r="D28" t="s">
        <v>278</v>
      </c>
      <c r="E28" s="9">
        <v>23239</v>
      </c>
      <c r="F28" t="s">
        <v>307</v>
      </c>
      <c r="G28" t="s">
        <v>17</v>
      </c>
    </row>
    <row r="29" spans="1:7" x14ac:dyDescent="0.2">
      <c r="A29" t="s">
        <v>343</v>
      </c>
      <c r="B29" t="s">
        <v>112</v>
      </c>
      <c r="C29" t="s">
        <v>268</v>
      </c>
      <c r="D29" t="s">
        <v>113</v>
      </c>
      <c r="E29" s="9">
        <v>23679</v>
      </c>
      <c r="F29" t="s">
        <v>307</v>
      </c>
      <c r="G29" t="s">
        <v>17</v>
      </c>
    </row>
    <row r="30" spans="1:7" x14ac:dyDescent="0.2">
      <c r="A30" t="s">
        <v>344</v>
      </c>
      <c r="B30" t="s">
        <v>215</v>
      </c>
      <c r="C30" t="s">
        <v>652</v>
      </c>
      <c r="D30" t="s">
        <v>271</v>
      </c>
      <c r="E30" s="9">
        <v>23433</v>
      </c>
      <c r="F30" t="s">
        <v>307</v>
      </c>
      <c r="G30" t="s">
        <v>17</v>
      </c>
    </row>
    <row r="31" spans="1:7" x14ac:dyDescent="0.2">
      <c r="A31" t="s">
        <v>345</v>
      </c>
      <c r="B31" t="s">
        <v>124</v>
      </c>
      <c r="C31" t="s">
        <v>653</v>
      </c>
      <c r="D31" t="s">
        <v>251</v>
      </c>
      <c r="E31" s="9">
        <v>38643</v>
      </c>
      <c r="F31" t="s">
        <v>307</v>
      </c>
      <c r="G31" t="s">
        <v>17</v>
      </c>
    </row>
    <row r="32" spans="1:7" x14ac:dyDescent="0.2">
      <c r="A32" t="s">
        <v>346</v>
      </c>
      <c r="B32" t="s">
        <v>71</v>
      </c>
      <c r="C32" t="s">
        <v>654</v>
      </c>
      <c r="D32" t="s">
        <v>181</v>
      </c>
      <c r="E32" s="9">
        <v>22668</v>
      </c>
      <c r="F32" t="s">
        <v>307</v>
      </c>
      <c r="G32" t="s">
        <v>17</v>
      </c>
    </row>
    <row r="33" spans="1:7" x14ac:dyDescent="0.2">
      <c r="A33" t="s">
        <v>347</v>
      </c>
      <c r="B33" t="s">
        <v>164</v>
      </c>
      <c r="C33" t="s">
        <v>655</v>
      </c>
      <c r="D33" t="s">
        <v>85</v>
      </c>
      <c r="E33" s="9">
        <v>33833</v>
      </c>
      <c r="F33" t="s">
        <v>307</v>
      </c>
      <c r="G33" t="s">
        <v>17</v>
      </c>
    </row>
    <row r="34" spans="1:7" x14ac:dyDescent="0.2">
      <c r="A34" t="s">
        <v>348</v>
      </c>
      <c r="B34" t="s">
        <v>32</v>
      </c>
      <c r="C34" t="s">
        <v>643</v>
      </c>
      <c r="D34" t="s">
        <v>349</v>
      </c>
      <c r="E34" s="9">
        <v>22373</v>
      </c>
      <c r="F34" t="s">
        <v>307</v>
      </c>
      <c r="G34" t="s">
        <v>17</v>
      </c>
    </row>
    <row r="35" spans="1:7" x14ac:dyDescent="0.2">
      <c r="A35" t="s">
        <v>348</v>
      </c>
      <c r="B35" t="s">
        <v>32</v>
      </c>
      <c r="C35" t="s">
        <v>643</v>
      </c>
      <c r="D35" t="s">
        <v>349</v>
      </c>
      <c r="E35" s="9">
        <v>22373</v>
      </c>
      <c r="F35" t="s">
        <v>307</v>
      </c>
      <c r="G35" t="s">
        <v>17</v>
      </c>
    </row>
    <row r="36" spans="1:7" x14ac:dyDescent="0.2">
      <c r="A36" t="s">
        <v>350</v>
      </c>
      <c r="B36" t="s">
        <v>723</v>
      </c>
      <c r="C36" t="s">
        <v>655</v>
      </c>
      <c r="D36" t="s">
        <v>100</v>
      </c>
      <c r="E36" s="9">
        <v>22344</v>
      </c>
      <c r="F36" t="s">
        <v>307</v>
      </c>
      <c r="G36" t="s">
        <v>17</v>
      </c>
    </row>
    <row r="37" spans="1:7" x14ac:dyDescent="0.2">
      <c r="A37" t="s">
        <v>350</v>
      </c>
      <c r="B37" t="s">
        <v>723</v>
      </c>
      <c r="C37" t="s">
        <v>655</v>
      </c>
      <c r="D37" t="s">
        <v>100</v>
      </c>
      <c r="E37" s="9">
        <v>22344</v>
      </c>
      <c r="F37" t="s">
        <v>307</v>
      </c>
      <c r="G37" t="s">
        <v>17</v>
      </c>
    </row>
    <row r="38" spans="1:7" x14ac:dyDescent="0.2">
      <c r="A38" t="s">
        <v>351</v>
      </c>
      <c r="B38" t="s">
        <v>776</v>
      </c>
      <c r="C38" t="s">
        <v>656</v>
      </c>
      <c r="D38" t="s">
        <v>37</v>
      </c>
      <c r="E38" s="9">
        <v>23682</v>
      </c>
      <c r="F38" t="s">
        <v>307</v>
      </c>
      <c r="G38" t="s">
        <v>17</v>
      </c>
    </row>
    <row r="39" spans="1:7" x14ac:dyDescent="0.2">
      <c r="A39" t="s">
        <v>351</v>
      </c>
      <c r="B39" t="s">
        <v>776</v>
      </c>
      <c r="C39" t="s">
        <v>656</v>
      </c>
      <c r="D39" t="s">
        <v>37</v>
      </c>
      <c r="E39" s="9">
        <v>23682</v>
      </c>
      <c r="F39" t="s">
        <v>307</v>
      </c>
      <c r="G39" t="s">
        <v>17</v>
      </c>
    </row>
    <row r="40" spans="1:7" x14ac:dyDescent="0.2">
      <c r="A40" t="s">
        <v>352</v>
      </c>
      <c r="B40" t="s">
        <v>102</v>
      </c>
      <c r="C40" t="s">
        <v>657</v>
      </c>
      <c r="D40" t="s">
        <v>103</v>
      </c>
      <c r="E40" s="9">
        <v>21331</v>
      </c>
      <c r="F40" t="s">
        <v>307</v>
      </c>
      <c r="G40" t="s">
        <v>17</v>
      </c>
    </row>
    <row r="41" spans="1:7" x14ac:dyDescent="0.2">
      <c r="A41" t="s">
        <v>353</v>
      </c>
      <c r="B41" t="s">
        <v>762</v>
      </c>
      <c r="C41" t="s">
        <v>658</v>
      </c>
      <c r="D41" t="s">
        <v>163</v>
      </c>
      <c r="E41" s="9">
        <v>20808</v>
      </c>
      <c r="F41" t="s">
        <v>307</v>
      </c>
      <c r="G41" t="s">
        <v>17</v>
      </c>
    </row>
    <row r="42" spans="1:7" x14ac:dyDescent="0.2">
      <c r="A42" t="s">
        <v>354</v>
      </c>
      <c r="B42" t="s">
        <v>777</v>
      </c>
      <c r="C42" t="s">
        <v>659</v>
      </c>
      <c r="D42" t="s">
        <v>140</v>
      </c>
      <c r="E42" s="9">
        <v>22033</v>
      </c>
      <c r="F42" t="s">
        <v>307</v>
      </c>
      <c r="G42" t="s">
        <v>17</v>
      </c>
    </row>
    <row r="43" spans="1:7" x14ac:dyDescent="0.2">
      <c r="A43" t="s">
        <v>355</v>
      </c>
      <c r="B43" t="s">
        <v>778</v>
      </c>
      <c r="C43" t="s">
        <v>660</v>
      </c>
      <c r="D43" t="s">
        <v>54</v>
      </c>
      <c r="E43" s="9">
        <v>27400</v>
      </c>
      <c r="F43" t="s">
        <v>307</v>
      </c>
      <c r="G43" t="s">
        <v>17</v>
      </c>
    </row>
    <row r="44" spans="1:7" x14ac:dyDescent="0.2">
      <c r="A44" t="s">
        <v>356</v>
      </c>
      <c r="B44" t="s">
        <v>779</v>
      </c>
      <c r="C44" t="s">
        <v>661</v>
      </c>
      <c r="D44" t="s">
        <v>42</v>
      </c>
      <c r="E44" s="9">
        <v>25992</v>
      </c>
      <c r="F44" t="s">
        <v>307</v>
      </c>
      <c r="G44" t="s">
        <v>17</v>
      </c>
    </row>
    <row r="45" spans="1:7" x14ac:dyDescent="0.2">
      <c r="A45" t="s">
        <v>356</v>
      </c>
      <c r="B45" t="s">
        <v>779</v>
      </c>
      <c r="C45" t="s">
        <v>661</v>
      </c>
      <c r="D45" t="s">
        <v>42</v>
      </c>
      <c r="E45" s="9">
        <v>25992</v>
      </c>
      <c r="F45" t="s">
        <v>307</v>
      </c>
      <c r="G45" t="s">
        <v>17</v>
      </c>
    </row>
    <row r="46" spans="1:7" x14ac:dyDescent="0.2">
      <c r="A46" t="s">
        <v>357</v>
      </c>
      <c r="B46" t="s">
        <v>223</v>
      </c>
      <c r="C46" t="s">
        <v>223</v>
      </c>
      <c r="D46" t="s">
        <v>224</v>
      </c>
      <c r="E46" s="9">
        <v>23147</v>
      </c>
      <c r="F46" t="s">
        <v>307</v>
      </c>
      <c r="G46" t="s">
        <v>17</v>
      </c>
    </row>
    <row r="47" spans="1:7" x14ac:dyDescent="0.2">
      <c r="A47" t="s">
        <v>358</v>
      </c>
      <c r="B47" t="s">
        <v>32</v>
      </c>
      <c r="C47" t="s">
        <v>662</v>
      </c>
      <c r="D47" t="s">
        <v>31</v>
      </c>
      <c r="E47" s="9">
        <v>33792</v>
      </c>
      <c r="F47" t="s">
        <v>307</v>
      </c>
      <c r="G47" t="s">
        <v>17</v>
      </c>
    </row>
    <row r="48" spans="1:7" x14ac:dyDescent="0.2">
      <c r="A48" t="s">
        <v>359</v>
      </c>
      <c r="B48" t="s">
        <v>854</v>
      </c>
      <c r="C48" t="s">
        <v>663</v>
      </c>
      <c r="D48" t="s">
        <v>51</v>
      </c>
      <c r="E48" s="9">
        <v>31250</v>
      </c>
      <c r="F48" t="s">
        <v>307</v>
      </c>
      <c r="G48" t="s">
        <v>17</v>
      </c>
    </row>
    <row r="49" spans="1:7" x14ac:dyDescent="0.2">
      <c r="A49" t="s">
        <v>359</v>
      </c>
      <c r="B49" t="s">
        <v>854</v>
      </c>
      <c r="C49" t="s">
        <v>663</v>
      </c>
      <c r="D49" t="s">
        <v>51</v>
      </c>
      <c r="E49" s="9">
        <v>38737</v>
      </c>
      <c r="F49" t="s">
        <v>307</v>
      </c>
      <c r="G49" t="s">
        <v>17</v>
      </c>
    </row>
    <row r="50" spans="1:7" x14ac:dyDescent="0.2">
      <c r="A50" t="s">
        <v>360</v>
      </c>
      <c r="B50" t="s">
        <v>780</v>
      </c>
      <c r="C50" t="s">
        <v>37</v>
      </c>
      <c r="D50" t="s">
        <v>361</v>
      </c>
      <c r="E50" s="9"/>
      <c r="F50" t="s">
        <v>307</v>
      </c>
      <c r="G50" t="s">
        <v>17</v>
      </c>
    </row>
    <row r="51" spans="1:7" x14ac:dyDescent="0.2">
      <c r="A51" t="s">
        <v>362</v>
      </c>
      <c r="B51" t="s">
        <v>780</v>
      </c>
      <c r="C51" t="s">
        <v>664</v>
      </c>
      <c r="D51" t="s">
        <v>31</v>
      </c>
      <c r="E51" s="9"/>
      <c r="F51" t="s">
        <v>307</v>
      </c>
      <c r="G51" t="s">
        <v>17</v>
      </c>
    </row>
    <row r="52" spans="1:7" x14ac:dyDescent="0.2">
      <c r="A52" t="s">
        <v>363</v>
      </c>
      <c r="B52" t="s">
        <v>781</v>
      </c>
      <c r="C52" t="s">
        <v>665</v>
      </c>
      <c r="D52" t="s">
        <v>364</v>
      </c>
      <c r="E52" s="9"/>
      <c r="F52" t="s">
        <v>307</v>
      </c>
      <c r="G52" t="s">
        <v>17</v>
      </c>
    </row>
    <row r="53" spans="1:7" x14ac:dyDescent="0.2">
      <c r="A53" t="s">
        <v>365</v>
      </c>
      <c r="B53" t="s">
        <v>782</v>
      </c>
      <c r="C53" t="s">
        <v>192</v>
      </c>
      <c r="D53" t="s">
        <v>366</v>
      </c>
      <c r="E53" s="9"/>
      <c r="F53" t="s">
        <v>307</v>
      </c>
      <c r="G53" t="s">
        <v>17</v>
      </c>
    </row>
    <row r="54" spans="1:7" x14ac:dyDescent="0.2">
      <c r="A54" t="s">
        <v>367</v>
      </c>
      <c r="B54" t="s">
        <v>783</v>
      </c>
      <c r="C54" t="s">
        <v>666</v>
      </c>
      <c r="D54" t="s">
        <v>368</v>
      </c>
      <c r="E54" s="9">
        <v>31250</v>
      </c>
      <c r="F54" t="s">
        <v>639</v>
      </c>
      <c r="G54" t="s">
        <v>17</v>
      </c>
    </row>
    <row r="55" spans="1:7" x14ac:dyDescent="0.2">
      <c r="A55" t="s">
        <v>369</v>
      </c>
      <c r="B55" t="s">
        <v>370</v>
      </c>
      <c r="C55" t="s">
        <v>370</v>
      </c>
      <c r="D55" t="s">
        <v>371</v>
      </c>
      <c r="E55" s="9">
        <v>38737</v>
      </c>
      <c r="F55" t="s">
        <v>308</v>
      </c>
      <c r="G55" t="s">
        <v>17</v>
      </c>
    </row>
    <row r="56" spans="1:7" x14ac:dyDescent="0.2">
      <c r="A56" t="s">
        <v>372</v>
      </c>
      <c r="B56" t="s">
        <v>92</v>
      </c>
      <c r="C56" t="s">
        <v>667</v>
      </c>
      <c r="D56" t="s">
        <v>72</v>
      </c>
      <c r="E56" s="9">
        <v>20256</v>
      </c>
      <c r="F56" t="s">
        <v>307</v>
      </c>
      <c r="G56" t="s">
        <v>17</v>
      </c>
    </row>
    <row r="57" spans="1:7" x14ac:dyDescent="0.2">
      <c r="A57" t="s">
        <v>373</v>
      </c>
      <c r="B57" t="s">
        <v>784</v>
      </c>
      <c r="C57" t="s">
        <v>668</v>
      </c>
      <c r="D57" t="s">
        <v>178</v>
      </c>
      <c r="E57" s="9">
        <v>21976</v>
      </c>
      <c r="F57" t="s">
        <v>307</v>
      </c>
      <c r="G57" t="s">
        <v>17</v>
      </c>
    </row>
    <row r="58" spans="1:7" x14ac:dyDescent="0.2">
      <c r="A58" t="s">
        <v>374</v>
      </c>
      <c r="B58" t="s">
        <v>152</v>
      </c>
      <c r="C58" t="s">
        <v>152</v>
      </c>
      <c r="D58" t="s">
        <v>37</v>
      </c>
      <c r="E58" s="9">
        <v>24414</v>
      </c>
      <c r="F58" t="s">
        <v>307</v>
      </c>
      <c r="G58" t="s">
        <v>17</v>
      </c>
    </row>
    <row r="59" spans="1:7" x14ac:dyDescent="0.2">
      <c r="A59" t="s">
        <v>374</v>
      </c>
      <c r="B59" t="s">
        <v>152</v>
      </c>
      <c r="C59" t="s">
        <v>152</v>
      </c>
      <c r="D59" t="s">
        <v>37</v>
      </c>
      <c r="E59" s="9">
        <v>24414</v>
      </c>
      <c r="F59" t="s">
        <v>307</v>
      </c>
      <c r="G59" t="s">
        <v>17</v>
      </c>
    </row>
    <row r="60" spans="1:7" x14ac:dyDescent="0.2">
      <c r="A60" t="s">
        <v>375</v>
      </c>
      <c r="B60" t="s">
        <v>288</v>
      </c>
      <c r="C60" t="s">
        <v>288</v>
      </c>
      <c r="D60" t="s">
        <v>289</v>
      </c>
      <c r="E60" s="9">
        <v>27146</v>
      </c>
      <c r="F60" t="s">
        <v>307</v>
      </c>
      <c r="G60" t="s">
        <v>17</v>
      </c>
    </row>
    <row r="61" spans="1:7" x14ac:dyDescent="0.2">
      <c r="A61" t="s">
        <v>376</v>
      </c>
      <c r="B61" t="s">
        <v>864</v>
      </c>
      <c r="C61" t="s">
        <v>669</v>
      </c>
      <c r="D61" t="s">
        <v>244</v>
      </c>
      <c r="E61" s="9">
        <v>29706</v>
      </c>
      <c r="F61" t="s">
        <v>307</v>
      </c>
      <c r="G61" t="s">
        <v>17</v>
      </c>
    </row>
    <row r="62" spans="1:7" x14ac:dyDescent="0.2">
      <c r="A62" t="s">
        <v>377</v>
      </c>
      <c r="B62" t="s">
        <v>785</v>
      </c>
      <c r="C62" t="s">
        <v>670</v>
      </c>
      <c r="D62" t="s">
        <v>74</v>
      </c>
      <c r="E62" s="9">
        <v>40024</v>
      </c>
      <c r="F62" t="s">
        <v>307</v>
      </c>
      <c r="G62" t="s">
        <v>17</v>
      </c>
    </row>
    <row r="63" spans="1:7" x14ac:dyDescent="0.2">
      <c r="A63" t="s">
        <v>378</v>
      </c>
      <c r="B63" t="s">
        <v>786</v>
      </c>
      <c r="C63" t="s">
        <v>671</v>
      </c>
      <c r="D63" t="s">
        <v>98</v>
      </c>
      <c r="E63" s="9">
        <v>32551</v>
      </c>
      <c r="F63" t="s">
        <v>307</v>
      </c>
      <c r="G63" t="s">
        <v>17</v>
      </c>
    </row>
    <row r="64" spans="1:7" x14ac:dyDescent="0.2">
      <c r="A64" t="s">
        <v>379</v>
      </c>
      <c r="B64" t="s">
        <v>88</v>
      </c>
      <c r="C64" t="s">
        <v>88</v>
      </c>
      <c r="D64" t="s">
        <v>89</v>
      </c>
      <c r="E64" s="9">
        <v>34752</v>
      </c>
      <c r="F64" t="s">
        <v>307</v>
      </c>
      <c r="G64" t="s">
        <v>17</v>
      </c>
    </row>
    <row r="65" spans="1:7" x14ac:dyDescent="0.2">
      <c r="A65" t="s">
        <v>380</v>
      </c>
      <c r="B65" t="s">
        <v>787</v>
      </c>
      <c r="C65" t="s">
        <v>672</v>
      </c>
      <c r="D65" t="s">
        <v>33</v>
      </c>
      <c r="E65" s="9">
        <v>20221</v>
      </c>
      <c r="F65" t="s">
        <v>307</v>
      </c>
      <c r="G65" t="s">
        <v>17</v>
      </c>
    </row>
    <row r="66" spans="1:7" x14ac:dyDescent="0.2">
      <c r="A66" t="s">
        <v>381</v>
      </c>
      <c r="B66" t="s">
        <v>26</v>
      </c>
      <c r="C66" t="s">
        <v>673</v>
      </c>
      <c r="D66" t="s">
        <v>87</v>
      </c>
      <c r="E66" s="9">
        <v>33386</v>
      </c>
      <c r="F66" t="s">
        <v>307</v>
      </c>
      <c r="G66" t="s">
        <v>17</v>
      </c>
    </row>
    <row r="67" spans="1:7" x14ac:dyDescent="0.2">
      <c r="A67" t="s">
        <v>382</v>
      </c>
      <c r="B67" t="s">
        <v>788</v>
      </c>
      <c r="C67" t="s">
        <v>52</v>
      </c>
      <c r="D67" t="s">
        <v>53</v>
      </c>
      <c r="E67" s="9">
        <v>28451</v>
      </c>
      <c r="F67" t="s">
        <v>307</v>
      </c>
      <c r="G67" t="s">
        <v>17</v>
      </c>
    </row>
    <row r="68" spans="1:7" x14ac:dyDescent="0.2">
      <c r="A68" t="s">
        <v>382</v>
      </c>
      <c r="B68" t="s">
        <v>788</v>
      </c>
      <c r="C68" t="s">
        <v>52</v>
      </c>
      <c r="D68" t="s">
        <v>53</v>
      </c>
      <c r="E68" s="9">
        <v>28451</v>
      </c>
      <c r="F68" t="s">
        <v>307</v>
      </c>
      <c r="G68" t="s">
        <v>17</v>
      </c>
    </row>
    <row r="69" spans="1:7" x14ac:dyDescent="0.2">
      <c r="A69" t="s">
        <v>383</v>
      </c>
      <c r="B69" t="s">
        <v>26</v>
      </c>
      <c r="C69" t="s">
        <v>137</v>
      </c>
      <c r="D69" t="s">
        <v>138</v>
      </c>
      <c r="E69" s="9"/>
      <c r="F69" t="s">
        <v>307</v>
      </c>
      <c r="G69" t="s">
        <v>17</v>
      </c>
    </row>
    <row r="70" spans="1:7" x14ac:dyDescent="0.2">
      <c r="A70" t="s">
        <v>384</v>
      </c>
      <c r="B70" t="s">
        <v>789</v>
      </c>
      <c r="C70" t="s">
        <v>92</v>
      </c>
      <c r="D70" t="s">
        <v>162</v>
      </c>
      <c r="E70" s="9">
        <v>32874</v>
      </c>
      <c r="F70" t="s">
        <v>307</v>
      </c>
      <c r="G70" t="s">
        <v>17</v>
      </c>
    </row>
    <row r="71" spans="1:7" x14ac:dyDescent="0.2">
      <c r="A71" t="s">
        <v>385</v>
      </c>
      <c r="B71" t="s">
        <v>290</v>
      </c>
      <c r="C71" t="s">
        <v>290</v>
      </c>
      <c r="D71" t="s">
        <v>291</v>
      </c>
      <c r="E71" s="9">
        <v>37206</v>
      </c>
      <c r="F71" t="s">
        <v>307</v>
      </c>
      <c r="G71" t="s">
        <v>17</v>
      </c>
    </row>
    <row r="72" spans="1:7" x14ac:dyDescent="0.2">
      <c r="A72" t="s">
        <v>386</v>
      </c>
      <c r="B72" t="s">
        <v>215</v>
      </c>
      <c r="C72" t="s">
        <v>24</v>
      </c>
      <c r="D72" t="s">
        <v>233</v>
      </c>
      <c r="E72" s="9">
        <v>27988</v>
      </c>
      <c r="F72" t="s">
        <v>307</v>
      </c>
      <c r="G72" t="s">
        <v>17</v>
      </c>
    </row>
    <row r="73" spans="1:7" x14ac:dyDescent="0.2">
      <c r="A73" t="s">
        <v>387</v>
      </c>
      <c r="B73" t="s">
        <v>52</v>
      </c>
      <c r="C73" t="s">
        <v>674</v>
      </c>
      <c r="D73" t="s">
        <v>138</v>
      </c>
      <c r="E73" s="9">
        <v>23239</v>
      </c>
      <c r="F73" t="s">
        <v>307</v>
      </c>
      <c r="G73" t="s">
        <v>17</v>
      </c>
    </row>
    <row r="74" spans="1:7" x14ac:dyDescent="0.2">
      <c r="A74" t="s">
        <v>388</v>
      </c>
      <c r="B74" t="s">
        <v>24</v>
      </c>
      <c r="C74" t="s">
        <v>675</v>
      </c>
      <c r="D74" t="s">
        <v>198</v>
      </c>
      <c r="E74" s="9">
        <v>34328</v>
      </c>
      <c r="F74" t="s">
        <v>307</v>
      </c>
      <c r="G74" t="s">
        <v>17</v>
      </c>
    </row>
    <row r="75" spans="1:7" x14ac:dyDescent="0.2">
      <c r="A75" t="s">
        <v>389</v>
      </c>
      <c r="B75" t="s">
        <v>56</v>
      </c>
      <c r="C75" t="s">
        <v>56</v>
      </c>
      <c r="D75" t="s">
        <v>36</v>
      </c>
      <c r="E75" s="9">
        <v>23433</v>
      </c>
      <c r="F75" t="s">
        <v>307</v>
      </c>
      <c r="G75" t="s">
        <v>17</v>
      </c>
    </row>
    <row r="76" spans="1:7" x14ac:dyDescent="0.2">
      <c r="A76" t="s">
        <v>390</v>
      </c>
      <c r="B76" t="s">
        <v>215</v>
      </c>
      <c r="C76" t="s">
        <v>38</v>
      </c>
      <c r="D76" t="s">
        <v>391</v>
      </c>
      <c r="E76" s="9">
        <v>39184</v>
      </c>
      <c r="F76" t="s">
        <v>307</v>
      </c>
      <c r="G76" t="s">
        <v>17</v>
      </c>
    </row>
    <row r="77" spans="1:7" x14ac:dyDescent="0.2">
      <c r="A77" t="s">
        <v>392</v>
      </c>
      <c r="B77" t="s">
        <v>45</v>
      </c>
      <c r="C77" t="s">
        <v>676</v>
      </c>
      <c r="D77" t="s">
        <v>393</v>
      </c>
      <c r="E77" s="9"/>
      <c r="F77" t="s">
        <v>307</v>
      </c>
      <c r="G77" t="s">
        <v>17</v>
      </c>
    </row>
    <row r="78" spans="1:7" x14ac:dyDescent="0.2">
      <c r="A78" t="s">
        <v>394</v>
      </c>
      <c r="B78" t="s">
        <v>717</v>
      </c>
      <c r="C78" t="s">
        <v>677</v>
      </c>
      <c r="D78" t="s">
        <v>51</v>
      </c>
      <c r="E78" s="9">
        <v>28037</v>
      </c>
      <c r="F78" t="s">
        <v>307</v>
      </c>
      <c r="G78" t="s">
        <v>17</v>
      </c>
    </row>
    <row r="79" spans="1:7" x14ac:dyDescent="0.2">
      <c r="A79" t="s">
        <v>394</v>
      </c>
      <c r="B79" t="s">
        <v>717</v>
      </c>
      <c r="C79" t="s">
        <v>677</v>
      </c>
      <c r="D79" t="s">
        <v>51</v>
      </c>
      <c r="E79" s="9">
        <v>28037</v>
      </c>
      <c r="F79" t="s">
        <v>307</v>
      </c>
      <c r="G79" t="s">
        <v>17</v>
      </c>
    </row>
    <row r="80" spans="1:7" x14ac:dyDescent="0.2">
      <c r="A80" t="s">
        <v>394</v>
      </c>
      <c r="B80" t="s">
        <v>717</v>
      </c>
      <c r="C80" t="s">
        <v>677</v>
      </c>
      <c r="D80" t="s">
        <v>51</v>
      </c>
      <c r="E80" s="9">
        <v>28037</v>
      </c>
      <c r="F80" t="s">
        <v>307</v>
      </c>
      <c r="G80" t="s">
        <v>17</v>
      </c>
    </row>
    <row r="81" spans="1:7" x14ac:dyDescent="0.2">
      <c r="A81" t="s">
        <v>395</v>
      </c>
      <c r="B81" t="s">
        <v>790</v>
      </c>
      <c r="C81" t="s">
        <v>678</v>
      </c>
      <c r="D81" t="s">
        <v>184</v>
      </c>
      <c r="E81" s="9">
        <v>35780</v>
      </c>
      <c r="F81" t="s">
        <v>307</v>
      </c>
      <c r="G81" t="s">
        <v>17</v>
      </c>
    </row>
    <row r="82" spans="1:7" x14ac:dyDescent="0.2">
      <c r="A82" t="s">
        <v>396</v>
      </c>
      <c r="B82" t="s">
        <v>791</v>
      </c>
      <c r="C82" t="s">
        <v>679</v>
      </c>
      <c r="D82" t="s">
        <v>256</v>
      </c>
      <c r="E82" s="9">
        <v>37721</v>
      </c>
      <c r="F82" t="s">
        <v>307</v>
      </c>
      <c r="G82" t="s">
        <v>17</v>
      </c>
    </row>
    <row r="83" spans="1:7" x14ac:dyDescent="0.2">
      <c r="A83" t="s">
        <v>397</v>
      </c>
      <c r="B83" t="s">
        <v>792</v>
      </c>
      <c r="C83" t="s">
        <v>680</v>
      </c>
      <c r="D83" t="s">
        <v>106</v>
      </c>
      <c r="E83" s="9">
        <v>36835</v>
      </c>
      <c r="F83" t="s">
        <v>307</v>
      </c>
      <c r="G83" t="s">
        <v>17</v>
      </c>
    </row>
    <row r="84" spans="1:7" x14ac:dyDescent="0.2">
      <c r="A84" t="s">
        <v>398</v>
      </c>
      <c r="B84" t="s">
        <v>193</v>
      </c>
      <c r="C84" t="s">
        <v>681</v>
      </c>
      <c r="D84" t="s">
        <v>107</v>
      </c>
      <c r="E84" s="9">
        <v>38407</v>
      </c>
      <c r="F84" t="s">
        <v>307</v>
      </c>
      <c r="G84" t="s">
        <v>17</v>
      </c>
    </row>
    <row r="85" spans="1:7" x14ac:dyDescent="0.2">
      <c r="A85" t="s">
        <v>399</v>
      </c>
      <c r="B85" t="s">
        <v>793</v>
      </c>
      <c r="C85" t="s">
        <v>79</v>
      </c>
      <c r="D85" t="s">
        <v>80</v>
      </c>
      <c r="E85" s="9">
        <v>26231</v>
      </c>
      <c r="F85" t="s">
        <v>307</v>
      </c>
      <c r="G85" t="s">
        <v>17</v>
      </c>
    </row>
    <row r="86" spans="1:7" x14ac:dyDescent="0.2">
      <c r="A86" t="s">
        <v>400</v>
      </c>
      <c r="B86" t="s">
        <v>90</v>
      </c>
      <c r="C86" t="s">
        <v>682</v>
      </c>
      <c r="D86" t="s">
        <v>74</v>
      </c>
      <c r="E86" s="9">
        <v>29092</v>
      </c>
      <c r="F86" t="s">
        <v>307</v>
      </c>
      <c r="G86" t="s">
        <v>17</v>
      </c>
    </row>
    <row r="87" spans="1:7" x14ac:dyDescent="0.2">
      <c r="A87" t="s">
        <v>401</v>
      </c>
      <c r="B87" t="s">
        <v>794</v>
      </c>
      <c r="C87" t="s">
        <v>604</v>
      </c>
      <c r="D87" t="s">
        <v>229</v>
      </c>
      <c r="E87" s="9">
        <v>27400</v>
      </c>
      <c r="F87" t="s">
        <v>307</v>
      </c>
      <c r="G87" t="s">
        <v>17</v>
      </c>
    </row>
    <row r="88" spans="1:7" x14ac:dyDescent="0.2">
      <c r="A88" t="s">
        <v>402</v>
      </c>
      <c r="B88" t="s">
        <v>795</v>
      </c>
      <c r="C88" t="s">
        <v>683</v>
      </c>
      <c r="D88" t="s">
        <v>157</v>
      </c>
      <c r="E88" s="9">
        <v>38870</v>
      </c>
      <c r="F88" t="s">
        <v>307</v>
      </c>
      <c r="G88" t="s">
        <v>17</v>
      </c>
    </row>
    <row r="89" spans="1:7" x14ac:dyDescent="0.2">
      <c r="A89" t="s">
        <v>403</v>
      </c>
      <c r="B89" t="s">
        <v>192</v>
      </c>
      <c r="C89" t="s">
        <v>37</v>
      </c>
      <c r="D89" t="s">
        <v>99</v>
      </c>
      <c r="E89" s="9">
        <v>38464</v>
      </c>
      <c r="F89" t="s">
        <v>307</v>
      </c>
      <c r="G89" t="s">
        <v>17</v>
      </c>
    </row>
    <row r="90" spans="1:7" x14ac:dyDescent="0.2">
      <c r="A90" t="s">
        <v>404</v>
      </c>
      <c r="B90" t="s">
        <v>205</v>
      </c>
      <c r="C90" t="s">
        <v>205</v>
      </c>
      <c r="D90" t="s">
        <v>206</v>
      </c>
      <c r="E90" s="9">
        <v>38952</v>
      </c>
      <c r="F90" t="s">
        <v>307</v>
      </c>
      <c r="G90" t="s">
        <v>17</v>
      </c>
    </row>
    <row r="91" spans="1:7" x14ac:dyDescent="0.2">
      <c r="A91" t="s">
        <v>405</v>
      </c>
      <c r="B91" t="s">
        <v>796</v>
      </c>
      <c r="C91" t="s">
        <v>684</v>
      </c>
      <c r="D91" t="s">
        <v>233</v>
      </c>
      <c r="E91" s="9">
        <v>34554</v>
      </c>
      <c r="F91" t="s">
        <v>307</v>
      </c>
      <c r="G91" t="s">
        <v>17</v>
      </c>
    </row>
    <row r="92" spans="1:7" x14ac:dyDescent="0.2">
      <c r="A92" t="s">
        <v>406</v>
      </c>
      <c r="B92" t="s">
        <v>60</v>
      </c>
      <c r="C92" t="s">
        <v>21</v>
      </c>
      <c r="D92" t="s">
        <v>25</v>
      </c>
      <c r="E92" s="9">
        <v>26134</v>
      </c>
      <c r="F92" t="s">
        <v>307</v>
      </c>
      <c r="G92" t="s">
        <v>17</v>
      </c>
    </row>
    <row r="93" spans="1:7" x14ac:dyDescent="0.2">
      <c r="A93" t="s">
        <v>407</v>
      </c>
      <c r="B93" t="s">
        <v>93</v>
      </c>
      <c r="C93" t="s">
        <v>685</v>
      </c>
      <c r="D93" t="s">
        <v>236</v>
      </c>
      <c r="E93" s="9">
        <v>19911</v>
      </c>
      <c r="F93" t="s">
        <v>307</v>
      </c>
      <c r="G93" t="s">
        <v>17</v>
      </c>
    </row>
    <row r="94" spans="1:7" x14ac:dyDescent="0.2">
      <c r="A94" t="s">
        <v>408</v>
      </c>
      <c r="B94" t="s">
        <v>797</v>
      </c>
      <c r="C94" t="s">
        <v>686</v>
      </c>
      <c r="D94" t="s">
        <v>245</v>
      </c>
      <c r="E94" s="9">
        <v>30386</v>
      </c>
      <c r="F94" t="s">
        <v>307</v>
      </c>
      <c r="G94" t="s">
        <v>17</v>
      </c>
    </row>
    <row r="95" spans="1:7" x14ac:dyDescent="0.2">
      <c r="A95" t="s">
        <v>409</v>
      </c>
      <c r="B95" t="s">
        <v>246</v>
      </c>
      <c r="C95" t="s">
        <v>246</v>
      </c>
      <c r="D95" t="s">
        <v>247</v>
      </c>
      <c r="E95" s="9">
        <v>19745</v>
      </c>
      <c r="F95" t="s">
        <v>317</v>
      </c>
      <c r="G95" t="s">
        <v>17</v>
      </c>
    </row>
    <row r="96" spans="1:7" x14ac:dyDescent="0.2">
      <c r="A96" t="s">
        <v>410</v>
      </c>
      <c r="B96" t="s">
        <v>125</v>
      </c>
      <c r="C96" t="s">
        <v>125</v>
      </c>
      <c r="D96" t="s">
        <v>126</v>
      </c>
      <c r="E96" s="9"/>
      <c r="F96" t="s">
        <v>307</v>
      </c>
      <c r="G96" t="s">
        <v>17</v>
      </c>
    </row>
    <row r="97" spans="1:7" x14ac:dyDescent="0.2">
      <c r="A97" t="s">
        <v>411</v>
      </c>
      <c r="B97" t="s">
        <v>798</v>
      </c>
      <c r="C97" t="s">
        <v>149</v>
      </c>
      <c r="D97" t="s">
        <v>31</v>
      </c>
      <c r="E97" s="9">
        <v>25732</v>
      </c>
      <c r="F97" t="s">
        <v>307</v>
      </c>
      <c r="G97" t="s">
        <v>17</v>
      </c>
    </row>
    <row r="98" spans="1:7" x14ac:dyDescent="0.2">
      <c r="A98" t="s">
        <v>411</v>
      </c>
      <c r="B98" t="s">
        <v>798</v>
      </c>
      <c r="C98" t="s">
        <v>149</v>
      </c>
      <c r="D98" t="s">
        <v>31</v>
      </c>
      <c r="E98" s="9">
        <v>25732</v>
      </c>
      <c r="F98" t="s">
        <v>307</v>
      </c>
      <c r="G98" t="s">
        <v>17</v>
      </c>
    </row>
    <row r="99" spans="1:7" x14ac:dyDescent="0.2">
      <c r="A99" t="s">
        <v>412</v>
      </c>
      <c r="B99" t="s">
        <v>799</v>
      </c>
      <c r="C99" t="s">
        <v>687</v>
      </c>
      <c r="D99" t="s">
        <v>20</v>
      </c>
      <c r="E99" s="9">
        <v>18130</v>
      </c>
      <c r="F99" t="s">
        <v>307</v>
      </c>
      <c r="G99" t="s">
        <v>17</v>
      </c>
    </row>
    <row r="100" spans="1:7" x14ac:dyDescent="0.2">
      <c r="A100" t="s">
        <v>412</v>
      </c>
      <c r="B100" t="s">
        <v>799</v>
      </c>
      <c r="C100" t="s">
        <v>687</v>
      </c>
      <c r="D100" t="s">
        <v>20</v>
      </c>
      <c r="E100" s="9">
        <v>18130</v>
      </c>
      <c r="F100" t="s">
        <v>307</v>
      </c>
      <c r="G100" t="s">
        <v>17</v>
      </c>
    </row>
    <row r="101" spans="1:7" x14ac:dyDescent="0.2">
      <c r="A101" t="s">
        <v>413</v>
      </c>
      <c r="B101" t="s">
        <v>414</v>
      </c>
      <c r="C101" t="s">
        <v>414</v>
      </c>
      <c r="D101" t="s">
        <v>415</v>
      </c>
      <c r="E101" s="9">
        <v>30657</v>
      </c>
      <c r="F101" t="s">
        <v>638</v>
      </c>
      <c r="G101" t="s">
        <v>17</v>
      </c>
    </row>
    <row r="102" spans="1:7" x14ac:dyDescent="0.2">
      <c r="A102" t="s">
        <v>416</v>
      </c>
      <c r="B102" t="s">
        <v>800</v>
      </c>
      <c r="C102" t="s">
        <v>688</v>
      </c>
      <c r="D102" t="s">
        <v>417</v>
      </c>
      <c r="E102" s="9">
        <v>37641</v>
      </c>
      <c r="F102" t="s">
        <v>307</v>
      </c>
      <c r="G102" t="s">
        <v>17</v>
      </c>
    </row>
    <row r="103" spans="1:7" x14ac:dyDescent="0.2">
      <c r="A103" t="s">
        <v>418</v>
      </c>
      <c r="B103" t="s">
        <v>689</v>
      </c>
      <c r="C103" t="s">
        <v>689</v>
      </c>
      <c r="D103" t="s">
        <v>220</v>
      </c>
      <c r="E103" s="9">
        <v>27873</v>
      </c>
      <c r="F103" t="s">
        <v>307</v>
      </c>
      <c r="G103" t="s">
        <v>17</v>
      </c>
    </row>
    <row r="104" spans="1:7" x14ac:dyDescent="0.2">
      <c r="A104" t="s">
        <v>419</v>
      </c>
      <c r="B104" t="s">
        <v>801</v>
      </c>
      <c r="C104" t="s">
        <v>690</v>
      </c>
      <c r="D104" t="s">
        <v>221</v>
      </c>
      <c r="E104" s="9">
        <v>37740</v>
      </c>
      <c r="F104" t="s">
        <v>307</v>
      </c>
      <c r="G104" t="s">
        <v>17</v>
      </c>
    </row>
    <row r="105" spans="1:7" x14ac:dyDescent="0.2">
      <c r="A105" t="s">
        <v>420</v>
      </c>
      <c r="B105" t="s">
        <v>216</v>
      </c>
      <c r="C105" t="s">
        <v>192</v>
      </c>
      <c r="D105" t="s">
        <v>218</v>
      </c>
      <c r="E105" s="9">
        <v>23805</v>
      </c>
      <c r="F105" t="s">
        <v>307</v>
      </c>
      <c r="G105" t="s">
        <v>17</v>
      </c>
    </row>
    <row r="106" spans="1:7" x14ac:dyDescent="0.2">
      <c r="A106" t="s">
        <v>421</v>
      </c>
      <c r="B106" t="s">
        <v>802</v>
      </c>
      <c r="C106" t="s">
        <v>32</v>
      </c>
      <c r="D106" t="s">
        <v>25</v>
      </c>
      <c r="E106" s="9">
        <v>28639</v>
      </c>
      <c r="F106" t="s">
        <v>307</v>
      </c>
      <c r="G106" t="s">
        <v>17</v>
      </c>
    </row>
    <row r="107" spans="1:7" x14ac:dyDescent="0.2">
      <c r="A107" t="s">
        <v>422</v>
      </c>
      <c r="B107" t="s">
        <v>803</v>
      </c>
      <c r="C107" t="s">
        <v>691</v>
      </c>
      <c r="D107" t="s">
        <v>97</v>
      </c>
      <c r="E107" s="9">
        <v>28666</v>
      </c>
      <c r="F107" t="s">
        <v>307</v>
      </c>
      <c r="G107" t="s">
        <v>17</v>
      </c>
    </row>
    <row r="108" spans="1:7" x14ac:dyDescent="0.2">
      <c r="A108" t="s">
        <v>423</v>
      </c>
      <c r="B108" t="s">
        <v>690</v>
      </c>
      <c r="C108" t="s">
        <v>281</v>
      </c>
      <c r="D108" t="s">
        <v>282</v>
      </c>
      <c r="E108" s="9"/>
      <c r="F108" t="s">
        <v>307</v>
      </c>
      <c r="G108" t="s">
        <v>17</v>
      </c>
    </row>
    <row r="109" spans="1:7" x14ac:dyDescent="0.2">
      <c r="A109" t="s">
        <v>424</v>
      </c>
      <c r="B109" t="s">
        <v>222</v>
      </c>
      <c r="C109" t="s">
        <v>60</v>
      </c>
      <c r="D109" t="s">
        <v>280</v>
      </c>
      <c r="E109" s="9"/>
      <c r="F109" t="s">
        <v>307</v>
      </c>
      <c r="G109" t="s">
        <v>17</v>
      </c>
    </row>
    <row r="110" spans="1:7" x14ac:dyDescent="0.2">
      <c r="A110" t="s">
        <v>425</v>
      </c>
      <c r="B110" t="s">
        <v>804</v>
      </c>
      <c r="C110" t="s">
        <v>692</v>
      </c>
      <c r="D110" t="s">
        <v>219</v>
      </c>
      <c r="E110" s="9">
        <v>25418</v>
      </c>
      <c r="F110" t="s">
        <v>307</v>
      </c>
      <c r="G110" t="s">
        <v>17</v>
      </c>
    </row>
    <row r="111" spans="1:7" x14ac:dyDescent="0.2">
      <c r="A111" t="s">
        <v>426</v>
      </c>
      <c r="B111" t="s">
        <v>805</v>
      </c>
      <c r="C111" t="s">
        <v>693</v>
      </c>
      <c r="D111" t="s">
        <v>109</v>
      </c>
      <c r="E111" s="9">
        <v>27193</v>
      </c>
      <c r="F111" t="s">
        <v>307</v>
      </c>
      <c r="G111" t="s">
        <v>17</v>
      </c>
    </row>
    <row r="112" spans="1:7" x14ac:dyDescent="0.2">
      <c r="A112" t="s">
        <v>427</v>
      </c>
      <c r="B112" t="s">
        <v>116</v>
      </c>
      <c r="C112" t="s">
        <v>116</v>
      </c>
      <c r="D112" t="s">
        <v>117</v>
      </c>
      <c r="E112" s="9">
        <v>26147</v>
      </c>
      <c r="F112" t="s">
        <v>307</v>
      </c>
      <c r="G112" t="s">
        <v>17</v>
      </c>
    </row>
    <row r="113" spans="1:7" x14ac:dyDescent="0.2">
      <c r="A113" t="s">
        <v>427</v>
      </c>
      <c r="B113" t="s">
        <v>116</v>
      </c>
      <c r="C113" t="s">
        <v>116</v>
      </c>
      <c r="D113" t="s">
        <v>117</v>
      </c>
      <c r="E113" s="9">
        <v>26147</v>
      </c>
      <c r="F113" t="s">
        <v>307</v>
      </c>
      <c r="G113" t="s">
        <v>17</v>
      </c>
    </row>
    <row r="114" spans="1:7" x14ac:dyDescent="0.2">
      <c r="A114" t="s">
        <v>428</v>
      </c>
      <c r="B114" t="s">
        <v>806</v>
      </c>
      <c r="C114" t="s">
        <v>48</v>
      </c>
      <c r="D114" t="s">
        <v>108</v>
      </c>
      <c r="E114" s="9">
        <v>30213</v>
      </c>
      <c r="F114" t="s">
        <v>307</v>
      </c>
      <c r="G114" t="s">
        <v>17</v>
      </c>
    </row>
    <row r="115" spans="1:7" x14ac:dyDescent="0.2">
      <c r="A115" t="s">
        <v>429</v>
      </c>
      <c r="B115" t="s">
        <v>142</v>
      </c>
      <c r="C115" t="s">
        <v>694</v>
      </c>
      <c r="D115" t="s">
        <v>22</v>
      </c>
      <c r="E115" s="9">
        <v>26736</v>
      </c>
      <c r="F115" t="s">
        <v>307</v>
      </c>
      <c r="G115" t="s">
        <v>17</v>
      </c>
    </row>
    <row r="116" spans="1:7" x14ac:dyDescent="0.2">
      <c r="A116" t="s">
        <v>430</v>
      </c>
      <c r="B116" t="s">
        <v>260</v>
      </c>
      <c r="C116" t="s">
        <v>260</v>
      </c>
      <c r="D116" t="s">
        <v>74</v>
      </c>
      <c r="E116" s="9">
        <v>35728</v>
      </c>
      <c r="F116" t="s">
        <v>307</v>
      </c>
      <c r="G116" t="s">
        <v>17</v>
      </c>
    </row>
    <row r="117" spans="1:7" x14ac:dyDescent="0.2">
      <c r="A117" t="s">
        <v>431</v>
      </c>
      <c r="B117" t="s">
        <v>27</v>
      </c>
      <c r="C117" t="s">
        <v>695</v>
      </c>
      <c r="D117" t="s">
        <v>82</v>
      </c>
      <c r="E117" s="9">
        <v>24388</v>
      </c>
      <c r="F117" t="s">
        <v>307</v>
      </c>
      <c r="G117" t="s">
        <v>17</v>
      </c>
    </row>
    <row r="118" spans="1:7" x14ac:dyDescent="0.2">
      <c r="A118" t="s">
        <v>432</v>
      </c>
      <c r="B118" t="s">
        <v>807</v>
      </c>
      <c r="C118" t="s">
        <v>179</v>
      </c>
      <c r="D118" t="s">
        <v>72</v>
      </c>
      <c r="E118" s="9">
        <v>38952</v>
      </c>
      <c r="F118" t="s">
        <v>307</v>
      </c>
      <c r="G118" t="s">
        <v>17</v>
      </c>
    </row>
    <row r="119" spans="1:7" x14ac:dyDescent="0.2">
      <c r="A119" t="s">
        <v>433</v>
      </c>
      <c r="B119" t="s">
        <v>709</v>
      </c>
      <c r="C119" t="s">
        <v>643</v>
      </c>
      <c r="D119" t="s">
        <v>259</v>
      </c>
      <c r="E119" s="9">
        <v>35728</v>
      </c>
      <c r="F119" t="s">
        <v>307</v>
      </c>
      <c r="G119" t="s">
        <v>17</v>
      </c>
    </row>
    <row r="120" spans="1:7" x14ac:dyDescent="0.2">
      <c r="A120" t="s">
        <v>434</v>
      </c>
      <c r="B120" t="s">
        <v>808</v>
      </c>
      <c r="C120" t="s">
        <v>696</v>
      </c>
      <c r="D120" t="s">
        <v>296</v>
      </c>
      <c r="E120" s="9">
        <v>24388</v>
      </c>
      <c r="F120" t="s">
        <v>307</v>
      </c>
      <c r="G120" t="s">
        <v>17</v>
      </c>
    </row>
    <row r="121" spans="1:7" x14ac:dyDescent="0.2">
      <c r="A121" t="s">
        <v>434</v>
      </c>
      <c r="B121" t="s">
        <v>808</v>
      </c>
      <c r="C121" t="s">
        <v>696</v>
      </c>
      <c r="D121" t="s">
        <v>296</v>
      </c>
      <c r="E121" s="9">
        <v>24388</v>
      </c>
      <c r="F121" t="s">
        <v>307</v>
      </c>
      <c r="G121" t="s">
        <v>17</v>
      </c>
    </row>
    <row r="122" spans="1:7" x14ac:dyDescent="0.2">
      <c r="A122" t="s">
        <v>435</v>
      </c>
      <c r="B122" t="s">
        <v>134</v>
      </c>
      <c r="C122" t="s">
        <v>697</v>
      </c>
      <c r="D122" t="s">
        <v>63</v>
      </c>
      <c r="E122" s="9">
        <v>22458</v>
      </c>
      <c r="F122" t="s">
        <v>307</v>
      </c>
      <c r="G122" t="s">
        <v>17</v>
      </c>
    </row>
    <row r="123" spans="1:7" x14ac:dyDescent="0.2">
      <c r="A123" t="s">
        <v>436</v>
      </c>
      <c r="B123" t="s">
        <v>602</v>
      </c>
      <c r="C123" t="s">
        <v>698</v>
      </c>
      <c r="D123" t="s">
        <v>22</v>
      </c>
      <c r="E123" s="9"/>
      <c r="F123" t="s">
        <v>307</v>
      </c>
      <c r="G123" t="s">
        <v>17</v>
      </c>
    </row>
    <row r="124" spans="1:7" x14ac:dyDescent="0.2">
      <c r="A124" t="s">
        <v>437</v>
      </c>
      <c r="B124" t="s">
        <v>19</v>
      </c>
      <c r="C124" t="s">
        <v>655</v>
      </c>
      <c r="D124" t="s">
        <v>82</v>
      </c>
      <c r="E124" s="9">
        <v>36393</v>
      </c>
      <c r="F124" t="s">
        <v>307</v>
      </c>
      <c r="G124" t="s">
        <v>17</v>
      </c>
    </row>
    <row r="125" spans="1:7" x14ac:dyDescent="0.2">
      <c r="A125" t="s">
        <v>438</v>
      </c>
      <c r="B125" t="s">
        <v>809</v>
      </c>
      <c r="C125" t="s">
        <v>699</v>
      </c>
      <c r="D125" t="s">
        <v>105</v>
      </c>
      <c r="E125" s="9">
        <v>33280</v>
      </c>
      <c r="F125" t="s">
        <v>307</v>
      </c>
      <c r="G125" t="s">
        <v>17</v>
      </c>
    </row>
    <row r="126" spans="1:7" x14ac:dyDescent="0.2">
      <c r="A126" t="s">
        <v>439</v>
      </c>
      <c r="B126" t="s">
        <v>723</v>
      </c>
      <c r="C126" t="s">
        <v>700</v>
      </c>
      <c r="D126" t="s">
        <v>77</v>
      </c>
      <c r="E126" s="9">
        <v>30032</v>
      </c>
      <c r="F126" t="s">
        <v>307</v>
      </c>
      <c r="G126" t="s">
        <v>17</v>
      </c>
    </row>
    <row r="127" spans="1:7" x14ac:dyDescent="0.2">
      <c r="A127" t="s">
        <v>440</v>
      </c>
      <c r="B127" t="s">
        <v>694</v>
      </c>
      <c r="C127" t="s">
        <v>701</v>
      </c>
      <c r="D127" t="s">
        <v>31</v>
      </c>
      <c r="E127" s="9">
        <v>25426</v>
      </c>
      <c r="F127" t="s">
        <v>307</v>
      </c>
      <c r="G127" t="s">
        <v>17</v>
      </c>
    </row>
    <row r="128" spans="1:7" x14ac:dyDescent="0.2">
      <c r="A128" t="s">
        <v>441</v>
      </c>
      <c r="B128" t="s">
        <v>810</v>
      </c>
      <c r="C128" t="s">
        <v>702</v>
      </c>
      <c r="D128" t="s">
        <v>139</v>
      </c>
      <c r="E128" s="9">
        <v>35904</v>
      </c>
      <c r="F128" t="s">
        <v>307</v>
      </c>
      <c r="G128" t="s">
        <v>17</v>
      </c>
    </row>
    <row r="129" spans="1:7" x14ac:dyDescent="0.2">
      <c r="A129" t="s">
        <v>442</v>
      </c>
      <c r="B129" t="s">
        <v>709</v>
      </c>
      <c r="C129" t="s">
        <v>703</v>
      </c>
      <c r="D129" t="s">
        <v>207</v>
      </c>
      <c r="E129" s="9">
        <v>38553</v>
      </c>
      <c r="F129" t="s">
        <v>307</v>
      </c>
      <c r="G129" t="s">
        <v>17</v>
      </c>
    </row>
    <row r="130" spans="1:7" x14ac:dyDescent="0.2">
      <c r="A130" t="s">
        <v>443</v>
      </c>
      <c r="B130" t="s">
        <v>56</v>
      </c>
      <c r="C130" t="s">
        <v>704</v>
      </c>
      <c r="D130" t="s">
        <v>143</v>
      </c>
      <c r="E130" s="9">
        <v>37808</v>
      </c>
      <c r="F130" t="s">
        <v>307</v>
      </c>
      <c r="G130" t="s">
        <v>17</v>
      </c>
    </row>
    <row r="131" spans="1:7" x14ac:dyDescent="0.2">
      <c r="A131" t="s">
        <v>444</v>
      </c>
      <c r="B131" t="s">
        <v>811</v>
      </c>
      <c r="C131" t="s">
        <v>705</v>
      </c>
      <c r="D131" t="s">
        <v>184</v>
      </c>
      <c r="E131" s="9">
        <v>37882</v>
      </c>
      <c r="F131" t="s">
        <v>307</v>
      </c>
      <c r="G131" t="s">
        <v>17</v>
      </c>
    </row>
    <row r="132" spans="1:7" x14ac:dyDescent="0.2">
      <c r="A132" t="s">
        <v>445</v>
      </c>
      <c r="B132" t="s">
        <v>812</v>
      </c>
      <c r="C132" t="s">
        <v>700</v>
      </c>
      <c r="D132" t="s">
        <v>262</v>
      </c>
      <c r="E132" s="9">
        <v>38126</v>
      </c>
      <c r="F132" t="s">
        <v>307</v>
      </c>
      <c r="G132" t="s">
        <v>17</v>
      </c>
    </row>
    <row r="133" spans="1:7" x14ac:dyDescent="0.2">
      <c r="A133" t="s">
        <v>446</v>
      </c>
      <c r="B133" t="s">
        <v>812</v>
      </c>
      <c r="C133" t="s">
        <v>706</v>
      </c>
      <c r="D133" t="s">
        <v>151</v>
      </c>
      <c r="E133" s="9">
        <v>33082</v>
      </c>
      <c r="F133" t="s">
        <v>307</v>
      </c>
      <c r="G133" t="s">
        <v>17</v>
      </c>
    </row>
    <row r="134" spans="1:7" x14ac:dyDescent="0.2">
      <c r="A134" t="s">
        <v>447</v>
      </c>
      <c r="B134" t="s">
        <v>40</v>
      </c>
      <c r="C134" t="s">
        <v>707</v>
      </c>
      <c r="D134" t="s">
        <v>41</v>
      </c>
      <c r="E134" s="9">
        <v>25373</v>
      </c>
      <c r="F134" t="s">
        <v>307</v>
      </c>
      <c r="G134" t="s">
        <v>17</v>
      </c>
    </row>
    <row r="135" spans="1:7" x14ac:dyDescent="0.2">
      <c r="A135" t="s">
        <v>447</v>
      </c>
      <c r="B135" t="s">
        <v>40</v>
      </c>
      <c r="C135" t="s">
        <v>707</v>
      </c>
      <c r="D135" t="s">
        <v>41</v>
      </c>
      <c r="E135" s="9">
        <v>25373</v>
      </c>
      <c r="F135" t="s">
        <v>307</v>
      </c>
      <c r="G135" t="s">
        <v>17</v>
      </c>
    </row>
    <row r="136" spans="1:7" x14ac:dyDescent="0.2">
      <c r="A136" t="s">
        <v>448</v>
      </c>
      <c r="B136" t="s">
        <v>813</v>
      </c>
      <c r="C136" t="s">
        <v>136</v>
      </c>
      <c r="D136" t="s">
        <v>77</v>
      </c>
      <c r="E136" s="9">
        <v>17317</v>
      </c>
      <c r="F136" t="s">
        <v>307</v>
      </c>
      <c r="G136" t="s">
        <v>17</v>
      </c>
    </row>
    <row r="137" spans="1:7" x14ac:dyDescent="0.2">
      <c r="A137" t="s">
        <v>448</v>
      </c>
      <c r="B137" t="s">
        <v>813</v>
      </c>
      <c r="C137" t="s">
        <v>136</v>
      </c>
      <c r="D137" t="s">
        <v>77</v>
      </c>
      <c r="E137" s="9">
        <v>17317</v>
      </c>
      <c r="F137" t="s">
        <v>307</v>
      </c>
      <c r="G137" t="s">
        <v>17</v>
      </c>
    </row>
    <row r="138" spans="1:7" x14ac:dyDescent="0.2">
      <c r="A138" t="s">
        <v>449</v>
      </c>
      <c r="B138" t="s">
        <v>814</v>
      </c>
      <c r="C138" t="s">
        <v>708</v>
      </c>
      <c r="D138" t="s">
        <v>20</v>
      </c>
      <c r="E138" s="9">
        <v>19910</v>
      </c>
      <c r="F138" t="s">
        <v>307</v>
      </c>
      <c r="G138" t="s">
        <v>17</v>
      </c>
    </row>
    <row r="139" spans="1:7" x14ac:dyDescent="0.2">
      <c r="A139" t="s">
        <v>450</v>
      </c>
      <c r="B139" t="s">
        <v>812</v>
      </c>
      <c r="C139" t="s">
        <v>709</v>
      </c>
      <c r="D139" t="s">
        <v>20</v>
      </c>
      <c r="E139" s="9">
        <v>18756</v>
      </c>
      <c r="F139" t="s">
        <v>307</v>
      </c>
      <c r="G139" t="s">
        <v>17</v>
      </c>
    </row>
    <row r="140" spans="1:7" x14ac:dyDescent="0.2">
      <c r="A140" t="s">
        <v>450</v>
      </c>
      <c r="B140" t="s">
        <v>812</v>
      </c>
      <c r="C140" t="s">
        <v>709</v>
      </c>
      <c r="D140" t="s">
        <v>20</v>
      </c>
      <c r="E140" s="9">
        <v>18756</v>
      </c>
      <c r="F140" t="s">
        <v>307</v>
      </c>
      <c r="G140" t="s">
        <v>17</v>
      </c>
    </row>
    <row r="141" spans="1:7" x14ac:dyDescent="0.2">
      <c r="A141" t="s">
        <v>451</v>
      </c>
      <c r="B141" t="s">
        <v>180</v>
      </c>
      <c r="C141" t="s">
        <v>180</v>
      </c>
      <c r="D141" t="s">
        <v>82</v>
      </c>
      <c r="E141" s="9">
        <v>28650</v>
      </c>
      <c r="F141" t="s">
        <v>307</v>
      </c>
      <c r="G141" t="s">
        <v>17</v>
      </c>
    </row>
    <row r="142" spans="1:7" x14ac:dyDescent="0.2">
      <c r="A142" t="s">
        <v>451</v>
      </c>
      <c r="B142" t="s">
        <v>180</v>
      </c>
      <c r="C142" t="s">
        <v>180</v>
      </c>
      <c r="D142" t="s">
        <v>82</v>
      </c>
      <c r="E142" s="9">
        <v>28650</v>
      </c>
      <c r="F142" t="s">
        <v>307</v>
      </c>
      <c r="G142" t="s">
        <v>17</v>
      </c>
    </row>
    <row r="143" spans="1:7" x14ac:dyDescent="0.2">
      <c r="A143" t="s">
        <v>452</v>
      </c>
      <c r="B143" t="s">
        <v>815</v>
      </c>
      <c r="C143" t="s">
        <v>710</v>
      </c>
      <c r="D143" t="s">
        <v>31</v>
      </c>
      <c r="E143" s="9">
        <v>26648</v>
      </c>
      <c r="F143" t="s">
        <v>307</v>
      </c>
      <c r="G143" t="s">
        <v>17</v>
      </c>
    </row>
    <row r="144" spans="1:7" x14ac:dyDescent="0.2">
      <c r="A144" t="s">
        <v>452</v>
      </c>
      <c r="B144" t="s">
        <v>815</v>
      </c>
      <c r="C144" t="s">
        <v>710</v>
      </c>
      <c r="D144" t="s">
        <v>31</v>
      </c>
      <c r="E144" s="9">
        <v>26648</v>
      </c>
      <c r="F144" t="s">
        <v>307</v>
      </c>
      <c r="G144" t="s">
        <v>17</v>
      </c>
    </row>
    <row r="145" spans="1:7" x14ac:dyDescent="0.2">
      <c r="A145" t="s">
        <v>452</v>
      </c>
      <c r="B145" t="s">
        <v>815</v>
      </c>
      <c r="C145" t="s">
        <v>710</v>
      </c>
      <c r="D145" t="s">
        <v>31</v>
      </c>
      <c r="E145" s="9">
        <v>26648</v>
      </c>
      <c r="F145" t="s">
        <v>307</v>
      </c>
      <c r="G145" t="s">
        <v>17</v>
      </c>
    </row>
    <row r="146" spans="1:7" x14ac:dyDescent="0.2">
      <c r="A146" t="s">
        <v>453</v>
      </c>
      <c r="B146" t="s">
        <v>816</v>
      </c>
      <c r="C146" t="s">
        <v>691</v>
      </c>
      <c r="D146" t="s">
        <v>168</v>
      </c>
      <c r="E146" s="9">
        <v>38859</v>
      </c>
      <c r="F146" t="s">
        <v>307</v>
      </c>
      <c r="G146" t="s">
        <v>17</v>
      </c>
    </row>
    <row r="147" spans="1:7" x14ac:dyDescent="0.2">
      <c r="A147" t="s">
        <v>454</v>
      </c>
      <c r="B147" t="s">
        <v>64</v>
      </c>
      <c r="C147" t="s">
        <v>711</v>
      </c>
      <c r="D147" t="s">
        <v>171</v>
      </c>
      <c r="E147" s="9">
        <v>31756</v>
      </c>
      <c r="F147" t="s">
        <v>307</v>
      </c>
      <c r="G147" t="s">
        <v>17</v>
      </c>
    </row>
    <row r="148" spans="1:7" x14ac:dyDescent="0.2">
      <c r="A148" t="s">
        <v>454</v>
      </c>
      <c r="B148" t="s">
        <v>64</v>
      </c>
      <c r="C148" t="s">
        <v>711</v>
      </c>
      <c r="D148" t="s">
        <v>171</v>
      </c>
      <c r="E148" s="9">
        <v>31756</v>
      </c>
      <c r="F148" t="s">
        <v>307</v>
      </c>
      <c r="G148" t="s">
        <v>17</v>
      </c>
    </row>
    <row r="149" spans="1:7" x14ac:dyDescent="0.2">
      <c r="A149" t="s">
        <v>455</v>
      </c>
      <c r="B149" t="s">
        <v>222</v>
      </c>
      <c r="C149" t="s">
        <v>712</v>
      </c>
      <c r="D149" t="s">
        <v>82</v>
      </c>
      <c r="E149" s="9">
        <v>28313</v>
      </c>
      <c r="F149" t="s">
        <v>307</v>
      </c>
      <c r="G149" t="s">
        <v>17</v>
      </c>
    </row>
    <row r="150" spans="1:7" x14ac:dyDescent="0.2">
      <c r="A150" t="s">
        <v>456</v>
      </c>
      <c r="B150" t="s">
        <v>213</v>
      </c>
      <c r="C150" t="s">
        <v>213</v>
      </c>
      <c r="D150" t="s">
        <v>214</v>
      </c>
      <c r="E150" s="9">
        <v>31017</v>
      </c>
      <c r="F150" t="s">
        <v>307</v>
      </c>
      <c r="G150" t="s">
        <v>17</v>
      </c>
    </row>
    <row r="151" spans="1:7" x14ac:dyDescent="0.2">
      <c r="A151" t="s">
        <v>457</v>
      </c>
      <c r="B151" t="s">
        <v>15</v>
      </c>
      <c r="C151" t="s">
        <v>713</v>
      </c>
      <c r="D151" t="s">
        <v>16</v>
      </c>
      <c r="E151" s="9">
        <v>17789</v>
      </c>
      <c r="F151" t="s">
        <v>307</v>
      </c>
      <c r="G151" t="s">
        <v>17</v>
      </c>
    </row>
    <row r="152" spans="1:7" x14ac:dyDescent="0.2">
      <c r="A152" t="s">
        <v>458</v>
      </c>
      <c r="B152" t="s">
        <v>817</v>
      </c>
      <c r="C152" t="s">
        <v>56</v>
      </c>
      <c r="D152" t="s">
        <v>219</v>
      </c>
      <c r="E152" s="9">
        <v>31005</v>
      </c>
      <c r="F152" t="s">
        <v>307</v>
      </c>
      <c r="G152" t="s">
        <v>17</v>
      </c>
    </row>
    <row r="153" spans="1:7" x14ac:dyDescent="0.2">
      <c r="A153" t="s">
        <v>458</v>
      </c>
      <c r="B153" t="s">
        <v>817</v>
      </c>
      <c r="C153" t="s">
        <v>56</v>
      </c>
      <c r="D153" t="s">
        <v>219</v>
      </c>
      <c r="E153" s="9">
        <v>31005</v>
      </c>
      <c r="F153" t="s">
        <v>307</v>
      </c>
      <c r="G153" t="s">
        <v>17</v>
      </c>
    </row>
    <row r="154" spans="1:7" x14ac:dyDescent="0.2">
      <c r="A154" t="s">
        <v>459</v>
      </c>
      <c r="B154" t="s">
        <v>32</v>
      </c>
      <c r="C154" t="s">
        <v>714</v>
      </c>
      <c r="D154" t="s">
        <v>218</v>
      </c>
      <c r="E154" s="9">
        <v>29348</v>
      </c>
      <c r="F154" t="s">
        <v>307</v>
      </c>
      <c r="G154" t="s">
        <v>17</v>
      </c>
    </row>
    <row r="155" spans="1:7" x14ac:dyDescent="0.2">
      <c r="A155" t="s">
        <v>460</v>
      </c>
      <c r="B155" t="s">
        <v>818</v>
      </c>
      <c r="C155" t="s">
        <v>690</v>
      </c>
      <c r="D155" t="s">
        <v>198</v>
      </c>
      <c r="E155" s="9">
        <v>37756</v>
      </c>
      <c r="F155" t="s">
        <v>307</v>
      </c>
      <c r="G155" t="s">
        <v>17</v>
      </c>
    </row>
    <row r="156" spans="1:7" x14ac:dyDescent="0.2">
      <c r="A156" t="s">
        <v>461</v>
      </c>
      <c r="B156" t="s">
        <v>120</v>
      </c>
      <c r="C156" t="s">
        <v>124</v>
      </c>
      <c r="D156" t="s">
        <v>82</v>
      </c>
      <c r="E156" s="9">
        <v>37311</v>
      </c>
      <c r="F156" t="s">
        <v>307</v>
      </c>
      <c r="G156" t="s">
        <v>17</v>
      </c>
    </row>
    <row r="157" spans="1:7" x14ac:dyDescent="0.2">
      <c r="A157" t="s">
        <v>462</v>
      </c>
      <c r="B157" t="s">
        <v>240</v>
      </c>
      <c r="C157" t="s">
        <v>136</v>
      </c>
      <c r="D157" t="s">
        <v>285</v>
      </c>
      <c r="E157" s="9">
        <v>39678</v>
      </c>
      <c r="F157" t="s">
        <v>307</v>
      </c>
      <c r="G157" t="s">
        <v>17</v>
      </c>
    </row>
    <row r="158" spans="1:7" x14ac:dyDescent="0.2">
      <c r="A158" t="s">
        <v>463</v>
      </c>
      <c r="B158" t="s">
        <v>26</v>
      </c>
      <c r="C158" t="s">
        <v>60</v>
      </c>
      <c r="D158" t="s">
        <v>74</v>
      </c>
      <c r="E158" s="9">
        <v>27371</v>
      </c>
      <c r="F158" t="s">
        <v>307</v>
      </c>
      <c r="G158" t="s">
        <v>17</v>
      </c>
    </row>
    <row r="159" spans="1:7" x14ac:dyDescent="0.2">
      <c r="A159" t="s">
        <v>464</v>
      </c>
      <c r="B159" t="s">
        <v>819</v>
      </c>
      <c r="C159" t="s">
        <v>715</v>
      </c>
      <c r="D159" t="s">
        <v>86</v>
      </c>
      <c r="E159" s="9">
        <v>38071</v>
      </c>
      <c r="F159" t="s">
        <v>307</v>
      </c>
      <c r="G159" t="s">
        <v>17</v>
      </c>
    </row>
    <row r="160" spans="1:7" x14ac:dyDescent="0.2">
      <c r="A160" t="s">
        <v>465</v>
      </c>
      <c r="B160" t="s">
        <v>820</v>
      </c>
      <c r="C160" t="s">
        <v>716</v>
      </c>
      <c r="D160" t="s">
        <v>80</v>
      </c>
      <c r="E160" s="9">
        <v>18912</v>
      </c>
      <c r="F160" t="s">
        <v>307</v>
      </c>
      <c r="G160" t="s">
        <v>17</v>
      </c>
    </row>
    <row r="161" spans="1:7" x14ac:dyDescent="0.2">
      <c r="A161" t="s">
        <v>466</v>
      </c>
      <c r="B161" t="s">
        <v>821</v>
      </c>
      <c r="C161" t="s">
        <v>695</v>
      </c>
      <c r="D161" t="s">
        <v>22</v>
      </c>
      <c r="E161" s="9">
        <v>22799</v>
      </c>
      <c r="F161" t="s">
        <v>307</v>
      </c>
      <c r="G161" t="s">
        <v>17</v>
      </c>
    </row>
    <row r="162" spans="1:7" x14ac:dyDescent="0.2">
      <c r="A162" t="s">
        <v>467</v>
      </c>
      <c r="B162" t="s">
        <v>822</v>
      </c>
      <c r="C162" t="s">
        <v>19</v>
      </c>
      <c r="D162" t="s">
        <v>50</v>
      </c>
      <c r="E162" s="9">
        <v>24526</v>
      </c>
      <c r="F162" t="s">
        <v>307</v>
      </c>
      <c r="G162" t="s">
        <v>17</v>
      </c>
    </row>
    <row r="163" spans="1:7" x14ac:dyDescent="0.2">
      <c r="A163" t="s">
        <v>468</v>
      </c>
      <c r="B163" t="s">
        <v>77</v>
      </c>
      <c r="C163" t="s">
        <v>717</v>
      </c>
      <c r="D163" t="s">
        <v>86</v>
      </c>
      <c r="E163" s="9">
        <v>38071</v>
      </c>
      <c r="F163" t="s">
        <v>307</v>
      </c>
      <c r="G163" t="s">
        <v>17</v>
      </c>
    </row>
    <row r="164" spans="1:7" x14ac:dyDescent="0.2">
      <c r="A164" t="s">
        <v>469</v>
      </c>
      <c r="B164" t="s">
        <v>254</v>
      </c>
      <c r="C164" t="s">
        <v>254</v>
      </c>
      <c r="D164" t="s">
        <v>255</v>
      </c>
      <c r="E164" s="9"/>
      <c r="F164" t="s">
        <v>307</v>
      </c>
      <c r="G164" t="s">
        <v>17</v>
      </c>
    </row>
    <row r="165" spans="1:7" x14ac:dyDescent="0.2">
      <c r="A165" t="s">
        <v>470</v>
      </c>
      <c r="B165" t="s">
        <v>32</v>
      </c>
      <c r="C165" t="s">
        <v>32</v>
      </c>
      <c r="D165" t="s">
        <v>81</v>
      </c>
      <c r="E165" s="9"/>
      <c r="F165" t="s">
        <v>307</v>
      </c>
      <c r="G165" t="s">
        <v>17</v>
      </c>
    </row>
    <row r="166" spans="1:7" x14ac:dyDescent="0.2">
      <c r="A166" t="s">
        <v>471</v>
      </c>
      <c r="B166" t="s">
        <v>823</v>
      </c>
      <c r="C166" t="s">
        <v>718</v>
      </c>
      <c r="D166" t="s">
        <v>72</v>
      </c>
      <c r="E166" s="9">
        <v>22373</v>
      </c>
      <c r="F166" t="s">
        <v>307</v>
      </c>
      <c r="G166" t="s">
        <v>17</v>
      </c>
    </row>
    <row r="167" spans="1:7" x14ac:dyDescent="0.2">
      <c r="A167" t="s">
        <v>472</v>
      </c>
      <c r="B167" t="s">
        <v>694</v>
      </c>
      <c r="C167" t="s">
        <v>719</v>
      </c>
      <c r="D167" t="s">
        <v>146</v>
      </c>
      <c r="E167" s="9">
        <v>35970</v>
      </c>
      <c r="F167" t="s">
        <v>307</v>
      </c>
      <c r="G167" t="s">
        <v>17</v>
      </c>
    </row>
    <row r="168" spans="1:7" x14ac:dyDescent="0.2">
      <c r="A168" t="s">
        <v>473</v>
      </c>
      <c r="B168" t="s">
        <v>694</v>
      </c>
      <c r="C168" t="s">
        <v>701</v>
      </c>
      <c r="D168" t="s">
        <v>148</v>
      </c>
      <c r="E168" s="9">
        <v>26108</v>
      </c>
      <c r="F168" t="s">
        <v>307</v>
      </c>
      <c r="G168" t="s">
        <v>17</v>
      </c>
    </row>
    <row r="169" spans="1:7" x14ac:dyDescent="0.2">
      <c r="A169" t="s">
        <v>473</v>
      </c>
      <c r="B169" t="s">
        <v>694</v>
      </c>
      <c r="C169" t="s">
        <v>701</v>
      </c>
      <c r="D169" t="s">
        <v>148</v>
      </c>
      <c r="E169" s="9">
        <v>26108</v>
      </c>
      <c r="F169" t="s">
        <v>307</v>
      </c>
      <c r="G169" t="s">
        <v>17</v>
      </c>
    </row>
    <row r="170" spans="1:7" x14ac:dyDescent="0.2">
      <c r="A170" t="s">
        <v>473</v>
      </c>
      <c r="B170" t="s">
        <v>694</v>
      </c>
      <c r="C170" t="s">
        <v>701</v>
      </c>
      <c r="D170" t="s">
        <v>148</v>
      </c>
      <c r="E170" s="9">
        <v>26108</v>
      </c>
      <c r="F170" t="s">
        <v>307</v>
      </c>
      <c r="G170" t="s">
        <v>17</v>
      </c>
    </row>
    <row r="171" spans="1:7" x14ac:dyDescent="0.2">
      <c r="A171" t="s">
        <v>474</v>
      </c>
      <c r="B171" t="s">
        <v>824</v>
      </c>
      <c r="C171" t="s">
        <v>64</v>
      </c>
      <c r="D171" t="s">
        <v>259</v>
      </c>
      <c r="E171" s="9">
        <v>37810</v>
      </c>
      <c r="F171" t="s">
        <v>307</v>
      </c>
      <c r="G171" t="s">
        <v>17</v>
      </c>
    </row>
    <row r="172" spans="1:7" x14ac:dyDescent="0.2">
      <c r="A172" t="s">
        <v>475</v>
      </c>
      <c r="B172" t="s">
        <v>701</v>
      </c>
      <c r="C172" t="s">
        <v>720</v>
      </c>
      <c r="D172" t="s">
        <v>105</v>
      </c>
      <c r="E172" s="9">
        <v>37758</v>
      </c>
      <c r="F172" t="s">
        <v>307</v>
      </c>
      <c r="G172" t="s">
        <v>17</v>
      </c>
    </row>
    <row r="173" spans="1:7" x14ac:dyDescent="0.2">
      <c r="A173" t="s">
        <v>476</v>
      </c>
      <c r="B173" t="s">
        <v>655</v>
      </c>
      <c r="C173" t="s">
        <v>721</v>
      </c>
      <c r="D173" t="s">
        <v>44</v>
      </c>
      <c r="E173" s="9">
        <v>37960</v>
      </c>
      <c r="F173" t="s">
        <v>307</v>
      </c>
      <c r="G173" t="s">
        <v>17</v>
      </c>
    </row>
    <row r="174" spans="1:7" x14ac:dyDescent="0.2">
      <c r="A174" t="s">
        <v>477</v>
      </c>
      <c r="B174" t="s">
        <v>825</v>
      </c>
      <c r="C174" t="s">
        <v>655</v>
      </c>
      <c r="D174" t="s">
        <v>168</v>
      </c>
      <c r="E174" s="9">
        <v>37867</v>
      </c>
      <c r="F174" t="s">
        <v>307</v>
      </c>
      <c r="G174" t="s">
        <v>17</v>
      </c>
    </row>
    <row r="175" spans="1:7" x14ac:dyDescent="0.2">
      <c r="A175" t="s">
        <v>478</v>
      </c>
      <c r="B175" t="s">
        <v>37</v>
      </c>
      <c r="C175" t="s">
        <v>722</v>
      </c>
      <c r="D175" t="s">
        <v>20</v>
      </c>
      <c r="E175" s="9">
        <v>19949</v>
      </c>
      <c r="F175" t="s">
        <v>307</v>
      </c>
      <c r="G175" t="s">
        <v>17</v>
      </c>
    </row>
    <row r="176" spans="1:7" x14ac:dyDescent="0.2">
      <c r="A176" t="s">
        <v>478</v>
      </c>
      <c r="B176" t="s">
        <v>37</v>
      </c>
      <c r="C176" t="s">
        <v>722</v>
      </c>
      <c r="D176" t="s">
        <v>20</v>
      </c>
      <c r="E176" s="9">
        <v>19949</v>
      </c>
      <c r="F176" t="s">
        <v>307</v>
      </c>
      <c r="G176" t="s">
        <v>17</v>
      </c>
    </row>
    <row r="177" spans="1:7" x14ac:dyDescent="0.2">
      <c r="A177" t="s">
        <v>479</v>
      </c>
      <c r="B177" t="s">
        <v>826</v>
      </c>
      <c r="C177" t="s">
        <v>723</v>
      </c>
      <c r="D177" t="s">
        <v>258</v>
      </c>
      <c r="E177" s="9">
        <v>26396</v>
      </c>
      <c r="F177" t="s">
        <v>307</v>
      </c>
      <c r="G177" t="s">
        <v>17</v>
      </c>
    </row>
    <row r="178" spans="1:7" x14ac:dyDescent="0.2">
      <c r="A178" t="s">
        <v>480</v>
      </c>
      <c r="B178" t="s">
        <v>701</v>
      </c>
      <c r="C178" t="s">
        <v>679</v>
      </c>
      <c r="D178" t="s">
        <v>257</v>
      </c>
      <c r="E178" s="9">
        <v>26490</v>
      </c>
      <c r="F178" t="s">
        <v>307</v>
      </c>
      <c r="G178" t="s">
        <v>17</v>
      </c>
    </row>
    <row r="179" spans="1:7" x14ac:dyDescent="0.2">
      <c r="A179" t="s">
        <v>481</v>
      </c>
      <c r="B179" t="s">
        <v>827</v>
      </c>
      <c r="C179" t="s">
        <v>724</v>
      </c>
      <c r="D179" t="s">
        <v>41</v>
      </c>
      <c r="E179" s="9">
        <v>20776</v>
      </c>
      <c r="F179" t="s">
        <v>307</v>
      </c>
      <c r="G179" t="s">
        <v>17</v>
      </c>
    </row>
    <row r="180" spans="1:7" x14ac:dyDescent="0.2">
      <c r="A180" t="s">
        <v>482</v>
      </c>
      <c r="B180" t="s">
        <v>655</v>
      </c>
      <c r="C180" t="s">
        <v>725</v>
      </c>
      <c r="D180" t="s">
        <v>230</v>
      </c>
      <c r="E180" s="9">
        <v>19392</v>
      </c>
      <c r="F180" t="s">
        <v>307</v>
      </c>
      <c r="G180" t="s">
        <v>17</v>
      </c>
    </row>
    <row r="181" spans="1:7" x14ac:dyDescent="0.2">
      <c r="A181" t="s">
        <v>483</v>
      </c>
      <c r="B181" t="s">
        <v>694</v>
      </c>
      <c r="C181" t="s">
        <v>701</v>
      </c>
      <c r="D181" t="s">
        <v>96</v>
      </c>
      <c r="E181" s="9">
        <v>26545</v>
      </c>
      <c r="F181" t="s">
        <v>307</v>
      </c>
      <c r="G181" t="s">
        <v>17</v>
      </c>
    </row>
    <row r="182" spans="1:7" x14ac:dyDescent="0.2">
      <c r="A182" t="s">
        <v>483</v>
      </c>
      <c r="B182" t="s">
        <v>694</v>
      </c>
      <c r="C182" t="s">
        <v>701</v>
      </c>
      <c r="D182" t="s">
        <v>96</v>
      </c>
      <c r="E182" s="9">
        <v>26545</v>
      </c>
      <c r="F182" t="s">
        <v>307</v>
      </c>
      <c r="G182" t="s">
        <v>17</v>
      </c>
    </row>
    <row r="183" spans="1:7" x14ac:dyDescent="0.2">
      <c r="A183" t="s">
        <v>484</v>
      </c>
      <c r="B183" t="s">
        <v>64</v>
      </c>
      <c r="C183" t="s">
        <v>170</v>
      </c>
      <c r="D183" t="s">
        <v>31</v>
      </c>
      <c r="E183" s="9">
        <v>26444</v>
      </c>
      <c r="F183" t="s">
        <v>307</v>
      </c>
      <c r="G183" t="s">
        <v>17</v>
      </c>
    </row>
    <row r="184" spans="1:7" x14ac:dyDescent="0.2">
      <c r="A184" t="s">
        <v>485</v>
      </c>
      <c r="B184" t="s">
        <v>702</v>
      </c>
      <c r="C184" t="s">
        <v>702</v>
      </c>
      <c r="D184" t="s">
        <v>169</v>
      </c>
      <c r="E184" s="9">
        <v>25123</v>
      </c>
      <c r="F184" t="s">
        <v>307</v>
      </c>
      <c r="G184" t="s">
        <v>17</v>
      </c>
    </row>
    <row r="185" spans="1:7" x14ac:dyDescent="0.2">
      <c r="A185" t="s">
        <v>486</v>
      </c>
      <c r="B185" t="s">
        <v>19</v>
      </c>
      <c r="C185" t="s">
        <v>726</v>
      </c>
      <c r="D185" t="s">
        <v>212</v>
      </c>
      <c r="E185" s="9">
        <v>25821</v>
      </c>
      <c r="F185" t="s">
        <v>307</v>
      </c>
      <c r="G185" t="s">
        <v>17</v>
      </c>
    </row>
    <row r="186" spans="1:7" x14ac:dyDescent="0.2">
      <c r="A186" t="s">
        <v>487</v>
      </c>
      <c r="B186" t="s">
        <v>810</v>
      </c>
      <c r="C186" t="s">
        <v>709</v>
      </c>
      <c r="D186" t="s">
        <v>50</v>
      </c>
      <c r="E186" s="9">
        <v>24917</v>
      </c>
      <c r="F186" t="s">
        <v>307</v>
      </c>
      <c r="G186" t="s">
        <v>17</v>
      </c>
    </row>
    <row r="187" spans="1:7" x14ac:dyDescent="0.2">
      <c r="A187" t="s">
        <v>488</v>
      </c>
      <c r="B187" t="s">
        <v>828</v>
      </c>
      <c r="C187" t="s">
        <v>727</v>
      </c>
      <c r="D187" t="s">
        <v>22</v>
      </c>
      <c r="E187" s="9">
        <v>22194</v>
      </c>
      <c r="F187" t="s">
        <v>307</v>
      </c>
      <c r="G187" t="s">
        <v>17</v>
      </c>
    </row>
    <row r="188" spans="1:7" x14ac:dyDescent="0.2">
      <c r="A188" t="s">
        <v>488</v>
      </c>
      <c r="B188" t="s">
        <v>655</v>
      </c>
      <c r="C188" t="s">
        <v>728</v>
      </c>
      <c r="D188" t="s">
        <v>62</v>
      </c>
      <c r="E188" s="9">
        <v>22194</v>
      </c>
      <c r="F188" t="s">
        <v>307</v>
      </c>
      <c r="G188" t="s">
        <v>17</v>
      </c>
    </row>
    <row r="189" spans="1:7" x14ac:dyDescent="0.2">
      <c r="A189" t="s">
        <v>488</v>
      </c>
      <c r="B189" t="s">
        <v>655</v>
      </c>
      <c r="C189" t="s">
        <v>728</v>
      </c>
      <c r="D189" t="s">
        <v>62</v>
      </c>
      <c r="E189" s="9">
        <v>22194</v>
      </c>
      <c r="F189" t="s">
        <v>307</v>
      </c>
      <c r="G189" t="s">
        <v>17</v>
      </c>
    </row>
    <row r="190" spans="1:7" x14ac:dyDescent="0.2">
      <c r="A190" t="s">
        <v>489</v>
      </c>
      <c r="B190" t="s">
        <v>865</v>
      </c>
      <c r="C190" t="s">
        <v>94</v>
      </c>
      <c r="D190" t="s">
        <v>147</v>
      </c>
      <c r="E190" s="9">
        <v>21486</v>
      </c>
      <c r="F190" t="s">
        <v>307</v>
      </c>
      <c r="G190" t="s">
        <v>17</v>
      </c>
    </row>
    <row r="191" spans="1:7" x14ac:dyDescent="0.2">
      <c r="A191" t="s">
        <v>490</v>
      </c>
      <c r="B191" t="s">
        <v>829</v>
      </c>
      <c r="C191" t="s">
        <v>701</v>
      </c>
      <c r="D191" t="s">
        <v>149</v>
      </c>
      <c r="E191" s="9">
        <v>22174</v>
      </c>
      <c r="F191" t="s">
        <v>307</v>
      </c>
      <c r="G191" t="s">
        <v>17</v>
      </c>
    </row>
    <row r="192" spans="1:7" x14ac:dyDescent="0.2">
      <c r="A192" t="s">
        <v>491</v>
      </c>
      <c r="B192" t="s">
        <v>825</v>
      </c>
      <c r="C192" t="s">
        <v>729</v>
      </c>
      <c r="D192" t="s">
        <v>211</v>
      </c>
      <c r="E192" s="9">
        <v>24824</v>
      </c>
      <c r="F192" t="s">
        <v>307</v>
      </c>
      <c r="G192" t="s">
        <v>17</v>
      </c>
    </row>
    <row r="193" spans="1:7" x14ac:dyDescent="0.2">
      <c r="A193" t="s">
        <v>492</v>
      </c>
      <c r="B193" t="s">
        <v>716</v>
      </c>
      <c r="C193" t="s">
        <v>19</v>
      </c>
      <c r="D193" t="s">
        <v>150</v>
      </c>
      <c r="E193" s="9"/>
      <c r="F193" t="s">
        <v>307</v>
      </c>
      <c r="G193" t="s">
        <v>17</v>
      </c>
    </row>
    <row r="194" spans="1:7" x14ac:dyDescent="0.2">
      <c r="A194" t="s">
        <v>493</v>
      </c>
      <c r="B194" t="s">
        <v>73</v>
      </c>
      <c r="C194" t="s">
        <v>730</v>
      </c>
      <c r="D194" t="s">
        <v>265</v>
      </c>
      <c r="E194" s="9"/>
      <c r="F194" t="s">
        <v>307</v>
      </c>
      <c r="G194" t="s">
        <v>17</v>
      </c>
    </row>
    <row r="195" spans="1:7" x14ac:dyDescent="0.2">
      <c r="A195" t="s">
        <v>493</v>
      </c>
      <c r="B195" t="s">
        <v>73</v>
      </c>
      <c r="C195" t="s">
        <v>730</v>
      </c>
      <c r="D195" t="s">
        <v>265</v>
      </c>
      <c r="E195" s="9"/>
      <c r="F195" t="s">
        <v>307</v>
      </c>
      <c r="G195" t="s">
        <v>17</v>
      </c>
    </row>
    <row r="196" spans="1:7" x14ac:dyDescent="0.2">
      <c r="A196" t="s">
        <v>494</v>
      </c>
      <c r="B196" t="s">
        <v>192</v>
      </c>
      <c r="C196" t="s">
        <v>731</v>
      </c>
      <c r="D196" t="s">
        <v>279</v>
      </c>
      <c r="E196" s="9"/>
      <c r="F196" t="s">
        <v>307</v>
      </c>
      <c r="G196" t="s">
        <v>17</v>
      </c>
    </row>
    <row r="197" spans="1:7" x14ac:dyDescent="0.2">
      <c r="A197" t="s">
        <v>495</v>
      </c>
      <c r="B197" t="s">
        <v>830</v>
      </c>
      <c r="C197" t="s">
        <v>732</v>
      </c>
      <c r="D197" t="s">
        <v>120</v>
      </c>
      <c r="E197" s="9">
        <v>26833</v>
      </c>
      <c r="F197" t="s">
        <v>307</v>
      </c>
      <c r="G197" t="s">
        <v>17</v>
      </c>
    </row>
    <row r="198" spans="1:7" x14ac:dyDescent="0.2">
      <c r="A198" t="s">
        <v>496</v>
      </c>
      <c r="B198" t="s">
        <v>831</v>
      </c>
      <c r="C198" t="s">
        <v>733</v>
      </c>
      <c r="D198" t="s">
        <v>99</v>
      </c>
      <c r="E198" s="9">
        <v>33017</v>
      </c>
      <c r="F198" t="s">
        <v>307</v>
      </c>
      <c r="G198" t="s">
        <v>17</v>
      </c>
    </row>
    <row r="199" spans="1:7" x14ac:dyDescent="0.2">
      <c r="A199" t="s">
        <v>497</v>
      </c>
      <c r="B199" t="s">
        <v>640</v>
      </c>
      <c r="C199" t="s">
        <v>24</v>
      </c>
      <c r="D199" t="s">
        <v>78</v>
      </c>
      <c r="E199" s="9">
        <v>24740</v>
      </c>
      <c r="F199" t="s">
        <v>307</v>
      </c>
      <c r="G199" t="s">
        <v>17</v>
      </c>
    </row>
    <row r="200" spans="1:7" x14ac:dyDescent="0.2">
      <c r="A200" t="s">
        <v>498</v>
      </c>
      <c r="B200" t="s">
        <v>26</v>
      </c>
      <c r="C200" t="s">
        <v>656</v>
      </c>
      <c r="D200" t="s">
        <v>77</v>
      </c>
      <c r="E200" s="9">
        <v>26537</v>
      </c>
      <c r="F200" t="s">
        <v>307</v>
      </c>
      <c r="G200" t="s">
        <v>17</v>
      </c>
    </row>
    <row r="201" spans="1:7" x14ac:dyDescent="0.2">
      <c r="A201" t="s">
        <v>499</v>
      </c>
      <c r="B201" t="s">
        <v>832</v>
      </c>
      <c r="C201" t="s">
        <v>734</v>
      </c>
      <c r="D201" t="s">
        <v>106</v>
      </c>
      <c r="E201" s="9">
        <v>35992</v>
      </c>
      <c r="F201" t="s">
        <v>307</v>
      </c>
      <c r="G201" t="s">
        <v>17</v>
      </c>
    </row>
    <row r="202" spans="1:7" x14ac:dyDescent="0.2">
      <c r="A202" t="s">
        <v>500</v>
      </c>
      <c r="B202" t="s">
        <v>112</v>
      </c>
      <c r="C202" t="s">
        <v>735</v>
      </c>
      <c r="D202" t="s">
        <v>113</v>
      </c>
      <c r="E202" s="9">
        <v>23679</v>
      </c>
      <c r="F202" t="s">
        <v>307</v>
      </c>
      <c r="G202" t="s">
        <v>17</v>
      </c>
    </row>
    <row r="203" spans="1:7" x14ac:dyDescent="0.2">
      <c r="A203" t="s">
        <v>501</v>
      </c>
      <c r="B203" t="s">
        <v>170</v>
      </c>
      <c r="C203" t="s">
        <v>646</v>
      </c>
      <c r="D203" t="s">
        <v>184</v>
      </c>
      <c r="E203" s="9">
        <v>25631</v>
      </c>
      <c r="F203" t="s">
        <v>307</v>
      </c>
      <c r="G203" t="s">
        <v>17</v>
      </c>
    </row>
    <row r="204" spans="1:7" x14ac:dyDescent="0.2">
      <c r="A204" t="s">
        <v>502</v>
      </c>
      <c r="B204" t="s">
        <v>18</v>
      </c>
      <c r="C204" t="s">
        <v>655</v>
      </c>
      <c r="D204" t="s">
        <v>175</v>
      </c>
      <c r="E204" s="9">
        <v>38374</v>
      </c>
      <c r="F204" t="s">
        <v>307</v>
      </c>
      <c r="G204" t="s">
        <v>17</v>
      </c>
    </row>
    <row r="205" spans="1:7" x14ac:dyDescent="0.2">
      <c r="A205" t="s">
        <v>503</v>
      </c>
      <c r="B205" t="s">
        <v>46</v>
      </c>
      <c r="C205" t="s">
        <v>90</v>
      </c>
      <c r="D205" t="s">
        <v>91</v>
      </c>
      <c r="E205" s="9">
        <v>38374</v>
      </c>
      <c r="F205" t="s">
        <v>307</v>
      </c>
      <c r="G205" t="s">
        <v>17</v>
      </c>
    </row>
    <row r="206" spans="1:7" x14ac:dyDescent="0.2">
      <c r="A206" t="s">
        <v>504</v>
      </c>
      <c r="B206" t="s">
        <v>227</v>
      </c>
      <c r="C206" t="s">
        <v>736</v>
      </c>
      <c r="D206" t="s">
        <v>505</v>
      </c>
      <c r="E206" s="9">
        <v>19017</v>
      </c>
      <c r="F206" t="s">
        <v>307</v>
      </c>
      <c r="G206" t="s">
        <v>17</v>
      </c>
    </row>
    <row r="207" spans="1:7" x14ac:dyDescent="0.2">
      <c r="A207" t="s">
        <v>506</v>
      </c>
      <c r="B207" t="s">
        <v>26</v>
      </c>
      <c r="C207" t="s">
        <v>737</v>
      </c>
      <c r="D207" t="s">
        <v>237</v>
      </c>
      <c r="E207" s="9"/>
      <c r="F207" t="s">
        <v>307</v>
      </c>
      <c r="G207" t="s">
        <v>17</v>
      </c>
    </row>
    <row r="208" spans="1:7" x14ac:dyDescent="0.2">
      <c r="A208" t="s">
        <v>507</v>
      </c>
      <c r="B208" t="s">
        <v>833</v>
      </c>
      <c r="C208" t="s">
        <v>738</v>
      </c>
      <c r="D208" t="s">
        <v>105</v>
      </c>
      <c r="E208" s="9">
        <v>35403</v>
      </c>
      <c r="F208" t="s">
        <v>307</v>
      </c>
      <c r="G208" t="s">
        <v>17</v>
      </c>
    </row>
    <row r="209" spans="1:7" x14ac:dyDescent="0.2">
      <c r="A209" t="s">
        <v>508</v>
      </c>
      <c r="B209" t="s">
        <v>834</v>
      </c>
      <c r="C209" t="s">
        <v>739</v>
      </c>
      <c r="D209" t="s">
        <v>277</v>
      </c>
      <c r="E209" s="9">
        <v>38317</v>
      </c>
      <c r="F209" t="s">
        <v>307</v>
      </c>
      <c r="G209" t="s">
        <v>17</v>
      </c>
    </row>
    <row r="210" spans="1:7" x14ac:dyDescent="0.2">
      <c r="A210" t="s">
        <v>509</v>
      </c>
      <c r="B210" t="s">
        <v>835</v>
      </c>
      <c r="C210" t="s">
        <v>740</v>
      </c>
      <c r="D210" t="s">
        <v>510</v>
      </c>
      <c r="E210" s="9"/>
      <c r="F210" t="s">
        <v>315</v>
      </c>
      <c r="G210" t="s">
        <v>17</v>
      </c>
    </row>
    <row r="211" spans="1:7" x14ac:dyDescent="0.2">
      <c r="A211" t="s">
        <v>511</v>
      </c>
      <c r="B211" t="s">
        <v>29</v>
      </c>
      <c r="C211" t="s">
        <v>137</v>
      </c>
      <c r="D211" t="s">
        <v>250</v>
      </c>
      <c r="E211" s="9"/>
      <c r="F211" t="s">
        <v>307</v>
      </c>
      <c r="G211" t="s">
        <v>17</v>
      </c>
    </row>
    <row r="212" spans="1:7" x14ac:dyDescent="0.2">
      <c r="A212" t="s">
        <v>512</v>
      </c>
      <c r="B212" t="s">
        <v>202</v>
      </c>
      <c r="C212" t="s">
        <v>267</v>
      </c>
      <c r="D212" t="s">
        <v>31</v>
      </c>
      <c r="E212" s="9"/>
      <c r="F212" t="s">
        <v>307</v>
      </c>
      <c r="G212" t="s">
        <v>17</v>
      </c>
    </row>
    <row r="213" spans="1:7" x14ac:dyDescent="0.2">
      <c r="A213" t="s">
        <v>513</v>
      </c>
      <c r="B213" t="s">
        <v>836</v>
      </c>
      <c r="C213" t="s">
        <v>578</v>
      </c>
      <c r="D213" t="s">
        <v>514</v>
      </c>
      <c r="E213" s="9"/>
      <c r="F213" t="s">
        <v>307</v>
      </c>
      <c r="G213" t="s">
        <v>17</v>
      </c>
    </row>
    <row r="214" spans="1:7" x14ac:dyDescent="0.2">
      <c r="A214" t="s">
        <v>515</v>
      </c>
      <c r="B214" t="s">
        <v>83</v>
      </c>
      <c r="C214" t="s">
        <v>84</v>
      </c>
      <c r="D214" t="s">
        <v>516</v>
      </c>
      <c r="E214" s="9"/>
      <c r="F214" t="s">
        <v>307</v>
      </c>
      <c r="G214" t="s">
        <v>17</v>
      </c>
    </row>
    <row r="215" spans="1:7" x14ac:dyDescent="0.2">
      <c r="A215" t="s">
        <v>517</v>
      </c>
      <c r="B215" t="s">
        <v>837</v>
      </c>
      <c r="C215" t="s">
        <v>741</v>
      </c>
      <c r="D215" t="s">
        <v>51</v>
      </c>
      <c r="E215" s="9"/>
      <c r="F215" t="s">
        <v>307</v>
      </c>
      <c r="G215" t="s">
        <v>17</v>
      </c>
    </row>
    <row r="216" spans="1:7" x14ac:dyDescent="0.2">
      <c r="A216" t="s">
        <v>517</v>
      </c>
      <c r="B216" t="s">
        <v>837</v>
      </c>
      <c r="C216" t="s">
        <v>741</v>
      </c>
      <c r="D216" t="s">
        <v>51</v>
      </c>
      <c r="E216" s="9"/>
      <c r="F216" t="s">
        <v>307</v>
      </c>
      <c r="G216" t="s">
        <v>17</v>
      </c>
    </row>
    <row r="217" spans="1:7" x14ac:dyDescent="0.2">
      <c r="A217" t="s">
        <v>518</v>
      </c>
      <c r="B217" t="s">
        <v>838</v>
      </c>
      <c r="C217" t="s">
        <v>45</v>
      </c>
      <c r="D217" t="s">
        <v>33</v>
      </c>
      <c r="E217" s="9"/>
      <c r="F217" t="s">
        <v>307</v>
      </c>
      <c r="G217" t="s">
        <v>17</v>
      </c>
    </row>
    <row r="218" spans="1:7" x14ac:dyDescent="0.2">
      <c r="A218" t="s">
        <v>519</v>
      </c>
      <c r="B218" t="s">
        <v>839</v>
      </c>
      <c r="C218" t="s">
        <v>742</v>
      </c>
      <c r="D218" t="s">
        <v>520</v>
      </c>
      <c r="E218" s="9"/>
      <c r="F218" t="s">
        <v>307</v>
      </c>
      <c r="G218" t="s">
        <v>17</v>
      </c>
    </row>
    <row r="219" spans="1:7" x14ac:dyDescent="0.2">
      <c r="A219" t="s">
        <v>521</v>
      </c>
      <c r="B219" t="s">
        <v>522</v>
      </c>
      <c r="C219" t="s">
        <v>522</v>
      </c>
      <c r="D219" t="s">
        <v>523</v>
      </c>
      <c r="E219" s="9"/>
      <c r="F219" t="s">
        <v>307</v>
      </c>
      <c r="G219" t="s">
        <v>17</v>
      </c>
    </row>
    <row r="220" spans="1:7" x14ac:dyDescent="0.2">
      <c r="A220" t="s">
        <v>524</v>
      </c>
      <c r="B220" t="s">
        <v>840</v>
      </c>
      <c r="C220" t="s">
        <v>215</v>
      </c>
      <c r="D220" t="s">
        <v>520</v>
      </c>
      <c r="E220" s="9"/>
      <c r="F220" t="s">
        <v>307</v>
      </c>
      <c r="G220" t="s">
        <v>17</v>
      </c>
    </row>
    <row r="221" spans="1:7" x14ac:dyDescent="0.2">
      <c r="A221" t="s">
        <v>525</v>
      </c>
      <c r="B221" t="s">
        <v>841</v>
      </c>
      <c r="C221" t="s">
        <v>743</v>
      </c>
      <c r="D221" t="s">
        <v>526</v>
      </c>
      <c r="E221" s="9"/>
      <c r="F221" t="s">
        <v>307</v>
      </c>
      <c r="G221" t="s">
        <v>17</v>
      </c>
    </row>
    <row r="222" spans="1:7" x14ac:dyDescent="0.2">
      <c r="A222" t="s">
        <v>527</v>
      </c>
      <c r="B222" t="s">
        <v>842</v>
      </c>
      <c r="C222" t="s">
        <v>667</v>
      </c>
      <c r="D222" t="s">
        <v>528</v>
      </c>
      <c r="E222" s="9"/>
      <c r="F222" t="s">
        <v>307</v>
      </c>
      <c r="G222" t="s">
        <v>17</v>
      </c>
    </row>
    <row r="223" spans="1:7" x14ac:dyDescent="0.2">
      <c r="A223" t="s">
        <v>529</v>
      </c>
      <c r="B223" t="s">
        <v>843</v>
      </c>
      <c r="C223" t="s">
        <v>744</v>
      </c>
      <c r="D223" t="s">
        <v>530</v>
      </c>
      <c r="E223" s="9"/>
      <c r="F223" t="s">
        <v>307</v>
      </c>
      <c r="G223" t="s">
        <v>17</v>
      </c>
    </row>
    <row r="224" spans="1:7" x14ac:dyDescent="0.2">
      <c r="A224" t="s">
        <v>531</v>
      </c>
      <c r="B224" t="s">
        <v>844</v>
      </c>
      <c r="C224" t="s">
        <v>745</v>
      </c>
      <c r="D224" t="s">
        <v>532</v>
      </c>
      <c r="E224" s="9"/>
      <c r="F224" t="s">
        <v>307</v>
      </c>
      <c r="G224" t="s">
        <v>17</v>
      </c>
    </row>
    <row r="225" spans="1:7" x14ac:dyDescent="0.2">
      <c r="A225" t="s">
        <v>533</v>
      </c>
      <c r="B225" t="s">
        <v>845</v>
      </c>
      <c r="C225" t="s">
        <v>77</v>
      </c>
      <c r="D225" t="s">
        <v>534</v>
      </c>
      <c r="E225" s="9"/>
      <c r="F225" t="s">
        <v>307</v>
      </c>
      <c r="G225" t="s">
        <v>17</v>
      </c>
    </row>
    <row r="226" spans="1:7" x14ac:dyDescent="0.2">
      <c r="A226" t="s">
        <v>535</v>
      </c>
      <c r="B226" t="s">
        <v>846</v>
      </c>
      <c r="C226" t="s">
        <v>746</v>
      </c>
      <c r="D226" t="s">
        <v>86</v>
      </c>
      <c r="E226" s="9"/>
      <c r="F226" t="s">
        <v>307</v>
      </c>
      <c r="G226" t="s">
        <v>17</v>
      </c>
    </row>
    <row r="227" spans="1:7" x14ac:dyDescent="0.2">
      <c r="A227" t="s">
        <v>536</v>
      </c>
      <c r="B227" t="s">
        <v>847</v>
      </c>
      <c r="C227" t="s">
        <v>153</v>
      </c>
      <c r="D227" t="s">
        <v>537</v>
      </c>
      <c r="E227" s="9"/>
      <c r="F227" t="s">
        <v>307</v>
      </c>
      <c r="G227" t="s">
        <v>17</v>
      </c>
    </row>
    <row r="228" spans="1:7" x14ac:dyDescent="0.2">
      <c r="A228" t="s">
        <v>538</v>
      </c>
      <c r="B228" t="s">
        <v>90</v>
      </c>
      <c r="C228" t="s">
        <v>747</v>
      </c>
      <c r="D228" t="s">
        <v>539</v>
      </c>
      <c r="E228" s="9"/>
      <c r="F228" t="s">
        <v>307</v>
      </c>
      <c r="G228" t="s">
        <v>17</v>
      </c>
    </row>
    <row r="229" spans="1:7" x14ac:dyDescent="0.2">
      <c r="A229" t="s">
        <v>540</v>
      </c>
      <c r="B229" t="s">
        <v>227</v>
      </c>
      <c r="C229" t="s">
        <v>192</v>
      </c>
      <c r="D229" t="s">
        <v>133</v>
      </c>
      <c r="E229" s="9"/>
      <c r="F229" t="s">
        <v>307</v>
      </c>
      <c r="G229" t="s">
        <v>17</v>
      </c>
    </row>
    <row r="230" spans="1:7" x14ac:dyDescent="0.2">
      <c r="A230" t="s">
        <v>541</v>
      </c>
      <c r="B230" t="s">
        <v>767</v>
      </c>
      <c r="C230" t="s">
        <v>748</v>
      </c>
      <c r="D230" t="s">
        <v>284</v>
      </c>
      <c r="E230" s="9"/>
      <c r="F230" t="s">
        <v>307</v>
      </c>
      <c r="G230" t="s">
        <v>17</v>
      </c>
    </row>
    <row r="231" spans="1:7" x14ac:dyDescent="0.2">
      <c r="A231" t="s">
        <v>542</v>
      </c>
      <c r="B231" t="s">
        <v>848</v>
      </c>
      <c r="C231" t="s">
        <v>92</v>
      </c>
      <c r="D231" t="s">
        <v>44</v>
      </c>
      <c r="E231" s="9"/>
      <c r="F231" t="s">
        <v>307</v>
      </c>
      <c r="G231" t="s">
        <v>17</v>
      </c>
    </row>
    <row r="232" spans="1:7" x14ac:dyDescent="0.2">
      <c r="A232" t="s">
        <v>543</v>
      </c>
      <c r="B232" t="s">
        <v>849</v>
      </c>
      <c r="C232" t="s">
        <v>179</v>
      </c>
      <c r="D232" t="s">
        <v>155</v>
      </c>
      <c r="E232" s="9"/>
      <c r="F232" t="s">
        <v>307</v>
      </c>
      <c r="G232" t="s">
        <v>17</v>
      </c>
    </row>
    <row r="233" spans="1:7" x14ac:dyDescent="0.2">
      <c r="A233" t="s">
        <v>544</v>
      </c>
      <c r="B233" t="s">
        <v>850</v>
      </c>
      <c r="C233" t="s">
        <v>749</v>
      </c>
      <c r="D233" t="s">
        <v>177</v>
      </c>
      <c r="E233" s="9"/>
      <c r="F233" t="s">
        <v>307</v>
      </c>
      <c r="G233" t="s">
        <v>17</v>
      </c>
    </row>
    <row r="234" spans="1:7" x14ac:dyDescent="0.2">
      <c r="A234" t="s">
        <v>545</v>
      </c>
      <c r="B234" t="s">
        <v>26</v>
      </c>
      <c r="C234" t="s">
        <v>520</v>
      </c>
      <c r="D234" t="s">
        <v>546</v>
      </c>
      <c r="E234" s="9"/>
      <c r="F234" t="s">
        <v>307</v>
      </c>
      <c r="G234" t="s">
        <v>17</v>
      </c>
    </row>
    <row r="235" spans="1:7" x14ac:dyDescent="0.2">
      <c r="A235" t="s">
        <v>547</v>
      </c>
      <c r="B235" t="s">
        <v>56</v>
      </c>
      <c r="C235" t="s">
        <v>750</v>
      </c>
      <c r="D235" t="s">
        <v>177</v>
      </c>
      <c r="E235" s="9"/>
      <c r="F235" t="s">
        <v>307</v>
      </c>
      <c r="G235" t="s">
        <v>17</v>
      </c>
    </row>
    <row r="236" spans="1:7" x14ac:dyDescent="0.2">
      <c r="A236" t="s">
        <v>548</v>
      </c>
      <c r="B236" t="s">
        <v>851</v>
      </c>
      <c r="C236" t="s">
        <v>751</v>
      </c>
      <c r="D236" t="s">
        <v>549</v>
      </c>
      <c r="E236" s="9"/>
      <c r="F236" t="s">
        <v>307</v>
      </c>
      <c r="G236" t="s">
        <v>17</v>
      </c>
    </row>
    <row r="237" spans="1:7" x14ac:dyDescent="0.2">
      <c r="A237" t="s">
        <v>550</v>
      </c>
      <c r="B237" t="s">
        <v>852</v>
      </c>
      <c r="C237" t="s">
        <v>752</v>
      </c>
      <c r="D237" t="s">
        <v>551</v>
      </c>
      <c r="E237" s="9"/>
      <c r="F237" t="s">
        <v>307</v>
      </c>
      <c r="G237" t="s">
        <v>17</v>
      </c>
    </row>
    <row r="238" spans="1:7" x14ac:dyDescent="0.2">
      <c r="A238" t="s">
        <v>552</v>
      </c>
      <c r="B238" t="s">
        <v>853</v>
      </c>
      <c r="C238" t="s">
        <v>48</v>
      </c>
      <c r="D238" t="s">
        <v>97</v>
      </c>
      <c r="E238" s="9"/>
      <c r="F238" t="s">
        <v>307</v>
      </c>
      <c r="G238" t="s">
        <v>17</v>
      </c>
    </row>
    <row r="239" spans="1:7" x14ac:dyDescent="0.2">
      <c r="A239" t="s">
        <v>553</v>
      </c>
      <c r="B239" t="s">
        <v>762</v>
      </c>
      <c r="C239" t="s">
        <v>753</v>
      </c>
      <c r="D239" t="s">
        <v>275</v>
      </c>
      <c r="E239" s="9"/>
      <c r="F239" t="s">
        <v>307</v>
      </c>
      <c r="G239" t="s">
        <v>17</v>
      </c>
    </row>
    <row r="240" spans="1:7" x14ac:dyDescent="0.2">
      <c r="A240" t="s">
        <v>554</v>
      </c>
      <c r="B240" t="s">
        <v>723</v>
      </c>
      <c r="C240" t="s">
        <v>655</v>
      </c>
      <c r="D240" t="s">
        <v>555</v>
      </c>
      <c r="E240" s="9"/>
      <c r="F240" t="s">
        <v>307</v>
      </c>
      <c r="G240" t="s">
        <v>17</v>
      </c>
    </row>
    <row r="241" spans="1:7" x14ac:dyDescent="0.2">
      <c r="A241" t="s">
        <v>556</v>
      </c>
      <c r="B241" t="s">
        <v>557</v>
      </c>
      <c r="C241" t="s">
        <v>557</v>
      </c>
      <c r="D241" t="s">
        <v>558</v>
      </c>
      <c r="E241" s="9"/>
      <c r="F241" t="s">
        <v>307</v>
      </c>
      <c r="G241" t="s">
        <v>17</v>
      </c>
    </row>
    <row r="242" spans="1:7" x14ac:dyDescent="0.2">
      <c r="A242" t="s">
        <v>559</v>
      </c>
      <c r="B242" t="s">
        <v>854</v>
      </c>
      <c r="C242" t="s">
        <v>754</v>
      </c>
      <c r="D242" t="s">
        <v>560</v>
      </c>
      <c r="E242" s="9"/>
      <c r="F242" t="s">
        <v>307</v>
      </c>
      <c r="G242" t="s">
        <v>17</v>
      </c>
    </row>
    <row r="243" spans="1:7" x14ac:dyDescent="0.2">
      <c r="A243" t="s">
        <v>561</v>
      </c>
      <c r="B243" t="s">
        <v>855</v>
      </c>
      <c r="C243" t="s">
        <v>83</v>
      </c>
      <c r="D243" t="s">
        <v>221</v>
      </c>
      <c r="E243" s="9"/>
      <c r="F243" t="s">
        <v>307</v>
      </c>
      <c r="G243" t="s">
        <v>17</v>
      </c>
    </row>
    <row r="244" spans="1:7" x14ac:dyDescent="0.2">
      <c r="A244" t="s">
        <v>562</v>
      </c>
      <c r="B244" t="s">
        <v>695</v>
      </c>
      <c r="C244" t="s">
        <v>755</v>
      </c>
      <c r="D244" t="s">
        <v>417</v>
      </c>
      <c r="E244" s="9"/>
      <c r="F244" t="s">
        <v>307</v>
      </c>
      <c r="G244" t="s">
        <v>17</v>
      </c>
    </row>
    <row r="245" spans="1:7" x14ac:dyDescent="0.2">
      <c r="A245" t="s">
        <v>563</v>
      </c>
      <c r="B245" t="s">
        <v>856</v>
      </c>
      <c r="C245" t="s">
        <v>756</v>
      </c>
      <c r="D245" t="s">
        <v>51</v>
      </c>
      <c r="E245" s="9"/>
      <c r="F245" t="s">
        <v>307</v>
      </c>
      <c r="G245" t="s">
        <v>17</v>
      </c>
    </row>
    <row r="246" spans="1:7" x14ac:dyDescent="0.2">
      <c r="A246" t="s">
        <v>564</v>
      </c>
      <c r="B246" t="s">
        <v>32</v>
      </c>
      <c r="C246" t="s">
        <v>32</v>
      </c>
      <c r="D246" t="s">
        <v>275</v>
      </c>
      <c r="E246" s="9"/>
      <c r="F246" t="s">
        <v>307</v>
      </c>
      <c r="G246" t="s">
        <v>17</v>
      </c>
    </row>
    <row r="247" spans="1:7" x14ac:dyDescent="0.2">
      <c r="A247" t="s">
        <v>565</v>
      </c>
      <c r="B247" t="s">
        <v>60</v>
      </c>
      <c r="C247" t="s">
        <v>757</v>
      </c>
      <c r="D247" t="s">
        <v>566</v>
      </c>
      <c r="E247" s="9"/>
      <c r="F247" t="s">
        <v>307</v>
      </c>
      <c r="G247" t="s">
        <v>17</v>
      </c>
    </row>
    <row r="248" spans="1:7" x14ac:dyDescent="0.2">
      <c r="A248" t="s">
        <v>567</v>
      </c>
      <c r="B248" t="s">
        <v>261</v>
      </c>
      <c r="C248" t="s">
        <v>24</v>
      </c>
      <c r="D248" t="s">
        <v>568</v>
      </c>
      <c r="E248" s="9"/>
      <c r="F248" t="s">
        <v>307</v>
      </c>
      <c r="G248" t="s">
        <v>17</v>
      </c>
    </row>
    <row r="249" spans="1:7" x14ac:dyDescent="0.2">
      <c r="A249" t="s">
        <v>569</v>
      </c>
      <c r="B249" t="s">
        <v>716</v>
      </c>
      <c r="C249" t="s">
        <v>758</v>
      </c>
      <c r="D249" t="s">
        <v>31</v>
      </c>
      <c r="E249" s="9"/>
      <c r="F249" t="s">
        <v>307</v>
      </c>
      <c r="G249" t="s">
        <v>17</v>
      </c>
    </row>
    <row r="250" spans="1:7" x14ac:dyDescent="0.2">
      <c r="A250" t="s">
        <v>570</v>
      </c>
      <c r="B250" t="s">
        <v>753</v>
      </c>
      <c r="C250" t="s">
        <v>759</v>
      </c>
      <c r="D250" t="s">
        <v>571</v>
      </c>
      <c r="E250" s="9"/>
      <c r="F250" t="s">
        <v>307</v>
      </c>
      <c r="G250" t="s">
        <v>17</v>
      </c>
    </row>
    <row r="251" spans="1:7" x14ac:dyDescent="0.2">
      <c r="A251" t="s">
        <v>572</v>
      </c>
      <c r="B251" t="s">
        <v>762</v>
      </c>
      <c r="C251" t="s">
        <v>227</v>
      </c>
      <c r="D251" t="s">
        <v>573</v>
      </c>
      <c r="E251" s="9"/>
      <c r="F251" t="s">
        <v>307</v>
      </c>
      <c r="G251" t="s">
        <v>17</v>
      </c>
    </row>
    <row r="252" spans="1:7" x14ac:dyDescent="0.2">
      <c r="A252" t="s">
        <v>574</v>
      </c>
      <c r="B252" t="s">
        <v>848</v>
      </c>
      <c r="C252" t="s">
        <v>60</v>
      </c>
      <c r="D252" t="s">
        <v>31</v>
      </c>
      <c r="E252" s="9"/>
      <c r="F252" t="s">
        <v>307</v>
      </c>
      <c r="G252" t="s">
        <v>17</v>
      </c>
    </row>
    <row r="253" spans="1:7" x14ac:dyDescent="0.2">
      <c r="A253" t="s">
        <v>575</v>
      </c>
      <c r="B253" t="s">
        <v>210</v>
      </c>
      <c r="C253" t="s">
        <v>45</v>
      </c>
      <c r="D253" t="s">
        <v>576</v>
      </c>
      <c r="E253" s="9"/>
      <c r="F253" t="s">
        <v>307</v>
      </c>
      <c r="G253" t="s">
        <v>17</v>
      </c>
    </row>
    <row r="254" spans="1:7" x14ac:dyDescent="0.2">
      <c r="A254" t="s">
        <v>577</v>
      </c>
      <c r="B254" t="s">
        <v>857</v>
      </c>
      <c r="C254" t="s">
        <v>24</v>
      </c>
      <c r="D254" t="s">
        <v>578</v>
      </c>
      <c r="E254" s="9"/>
      <c r="F254" t="s">
        <v>307</v>
      </c>
      <c r="G254" t="s">
        <v>17</v>
      </c>
    </row>
    <row r="255" spans="1:7" x14ac:dyDescent="0.2">
      <c r="A255" t="s">
        <v>579</v>
      </c>
      <c r="B255" t="s">
        <v>26</v>
      </c>
      <c r="C255" t="s">
        <v>676</v>
      </c>
      <c r="D255" t="s">
        <v>275</v>
      </c>
      <c r="E255" s="9"/>
      <c r="F255" t="s">
        <v>307</v>
      </c>
      <c r="G255" t="s">
        <v>17</v>
      </c>
    </row>
    <row r="256" spans="1:7" x14ac:dyDescent="0.2">
      <c r="A256" t="s">
        <v>580</v>
      </c>
      <c r="B256" t="s">
        <v>858</v>
      </c>
      <c r="C256" t="s">
        <v>760</v>
      </c>
      <c r="D256" t="s">
        <v>581</v>
      </c>
      <c r="E256" s="9"/>
      <c r="F256" t="s">
        <v>307</v>
      </c>
      <c r="G256" t="s">
        <v>17</v>
      </c>
    </row>
    <row r="257" spans="1:7" x14ac:dyDescent="0.2">
      <c r="A257" t="s">
        <v>582</v>
      </c>
      <c r="B257" t="s">
        <v>77</v>
      </c>
      <c r="C257" t="s">
        <v>733</v>
      </c>
      <c r="D257" t="s">
        <v>97</v>
      </c>
      <c r="E257" s="9"/>
      <c r="F257" t="s">
        <v>307</v>
      </c>
      <c r="G257" t="s">
        <v>17</v>
      </c>
    </row>
    <row r="258" spans="1:7" x14ac:dyDescent="0.2">
      <c r="A258" t="s">
        <v>583</v>
      </c>
      <c r="B258" t="s">
        <v>859</v>
      </c>
      <c r="C258" t="s">
        <v>761</v>
      </c>
      <c r="D258" t="s">
        <v>198</v>
      </c>
      <c r="E258" s="9"/>
      <c r="F258" t="s">
        <v>307</v>
      </c>
      <c r="G258" t="s">
        <v>17</v>
      </c>
    </row>
    <row r="259" spans="1:7" x14ac:dyDescent="0.2">
      <c r="A259" t="s">
        <v>584</v>
      </c>
      <c r="B259" t="s">
        <v>26</v>
      </c>
      <c r="C259" t="s">
        <v>762</v>
      </c>
      <c r="D259" t="s">
        <v>568</v>
      </c>
      <c r="E259" s="9"/>
      <c r="F259" t="s">
        <v>307</v>
      </c>
      <c r="G259" t="s">
        <v>17</v>
      </c>
    </row>
    <row r="260" spans="1:7" x14ac:dyDescent="0.2">
      <c r="A260" t="s">
        <v>585</v>
      </c>
      <c r="B260" t="s">
        <v>48</v>
      </c>
      <c r="C260" t="s">
        <v>48</v>
      </c>
      <c r="D260" t="s">
        <v>586</v>
      </c>
      <c r="E260" s="9"/>
      <c r="F260" t="s">
        <v>307</v>
      </c>
      <c r="G260" t="s">
        <v>17</v>
      </c>
    </row>
    <row r="261" spans="1:7" x14ac:dyDescent="0.2">
      <c r="A261" t="s">
        <v>587</v>
      </c>
      <c r="B261" t="s">
        <v>860</v>
      </c>
      <c r="C261" t="s">
        <v>192</v>
      </c>
      <c r="D261" t="s">
        <v>218</v>
      </c>
      <c r="E261" s="9"/>
      <c r="F261" t="s">
        <v>307</v>
      </c>
      <c r="G261" t="s">
        <v>17</v>
      </c>
    </row>
    <row r="262" spans="1:7" x14ac:dyDescent="0.2">
      <c r="A262" t="s">
        <v>588</v>
      </c>
      <c r="B262" t="s">
        <v>179</v>
      </c>
      <c r="C262" t="s">
        <v>179</v>
      </c>
      <c r="D262" t="s">
        <v>589</v>
      </c>
      <c r="E262" s="9"/>
      <c r="F262" t="s">
        <v>307</v>
      </c>
      <c r="G262" t="s">
        <v>17</v>
      </c>
    </row>
    <row r="263" spans="1:7" x14ac:dyDescent="0.2">
      <c r="A263" t="s">
        <v>590</v>
      </c>
      <c r="B263" t="s">
        <v>861</v>
      </c>
      <c r="C263" t="s">
        <v>763</v>
      </c>
      <c r="D263" t="s">
        <v>31</v>
      </c>
      <c r="E263" s="9"/>
      <c r="F263" t="s">
        <v>307</v>
      </c>
      <c r="G263" t="s">
        <v>17</v>
      </c>
    </row>
    <row r="264" spans="1:7" x14ac:dyDescent="0.2">
      <c r="A264" t="s">
        <v>591</v>
      </c>
      <c r="B264" t="s">
        <v>862</v>
      </c>
      <c r="C264" t="s">
        <v>764</v>
      </c>
      <c r="D264" t="s">
        <v>592</v>
      </c>
      <c r="E264" s="9"/>
      <c r="F264" t="s">
        <v>307</v>
      </c>
      <c r="G264" t="s">
        <v>17</v>
      </c>
    </row>
    <row r="265" spans="1:7" x14ac:dyDescent="0.2">
      <c r="A265" t="s">
        <v>593</v>
      </c>
      <c r="B265" t="s">
        <v>863</v>
      </c>
      <c r="C265" t="s">
        <v>765</v>
      </c>
      <c r="D265" t="s">
        <v>594</v>
      </c>
      <c r="E265" s="9"/>
      <c r="F265" t="s">
        <v>307</v>
      </c>
      <c r="G265" t="s">
        <v>17</v>
      </c>
    </row>
    <row r="266" spans="1:7" x14ac:dyDescent="0.2">
      <c r="A266">
        <v>216</v>
      </c>
      <c r="B266" t="s">
        <v>18</v>
      </c>
      <c r="C266" t="s">
        <v>19</v>
      </c>
      <c r="D266" t="s">
        <v>20</v>
      </c>
      <c r="E266" s="9">
        <v>18637</v>
      </c>
      <c r="F266" t="s">
        <v>307</v>
      </c>
      <c r="G266" t="s">
        <v>17</v>
      </c>
    </row>
    <row r="267" spans="1:7" x14ac:dyDescent="0.2">
      <c r="A267">
        <v>262</v>
      </c>
      <c r="B267" t="s">
        <v>23</v>
      </c>
      <c r="C267" t="s">
        <v>24</v>
      </c>
      <c r="D267" t="s">
        <v>25</v>
      </c>
      <c r="E267" s="9">
        <v>19035</v>
      </c>
      <c r="F267" t="s">
        <v>307</v>
      </c>
      <c r="G267" t="s">
        <v>17</v>
      </c>
    </row>
    <row r="268" spans="1:7" x14ac:dyDescent="0.2">
      <c r="A268">
        <v>377</v>
      </c>
      <c r="B268" t="s">
        <v>26</v>
      </c>
      <c r="C268" t="s">
        <v>27</v>
      </c>
      <c r="D268" t="s">
        <v>28</v>
      </c>
      <c r="E268" s="9">
        <v>20237</v>
      </c>
      <c r="F268" t="s">
        <v>307</v>
      </c>
      <c r="G268" t="s">
        <v>17</v>
      </c>
    </row>
    <row r="269" spans="1:7" x14ac:dyDescent="0.2">
      <c r="A269">
        <v>1145</v>
      </c>
      <c r="B269" t="s">
        <v>34</v>
      </c>
      <c r="C269" t="s">
        <v>35</v>
      </c>
      <c r="D269" t="s">
        <v>36</v>
      </c>
      <c r="E269" s="9">
        <v>25008</v>
      </c>
      <c r="F269" t="s">
        <v>307</v>
      </c>
      <c r="G269" t="s">
        <v>17</v>
      </c>
    </row>
    <row r="270" spans="1:7" x14ac:dyDescent="0.2">
      <c r="A270">
        <v>1191</v>
      </c>
      <c r="B270" t="s">
        <v>37</v>
      </c>
      <c r="C270" t="s">
        <v>38</v>
      </c>
      <c r="D270" t="s">
        <v>39</v>
      </c>
      <c r="E270" s="9">
        <v>25326</v>
      </c>
      <c r="F270" t="s">
        <v>307</v>
      </c>
      <c r="G270" t="s">
        <v>17</v>
      </c>
    </row>
    <row r="271" spans="1:7" x14ac:dyDescent="0.2">
      <c r="A271">
        <v>1658</v>
      </c>
      <c r="B271" t="s">
        <v>48</v>
      </c>
      <c r="C271" t="s">
        <v>49</v>
      </c>
      <c r="D271" t="s">
        <v>50</v>
      </c>
      <c r="E271" s="9">
        <v>27980</v>
      </c>
      <c r="F271" t="s">
        <v>307</v>
      </c>
      <c r="G271" t="s">
        <v>17</v>
      </c>
    </row>
    <row r="272" spans="1:7" x14ac:dyDescent="0.2">
      <c r="A272">
        <v>2228</v>
      </c>
      <c r="B272" t="s">
        <v>60</v>
      </c>
      <c r="C272" t="s">
        <v>266</v>
      </c>
      <c r="D272" t="s">
        <v>226</v>
      </c>
      <c r="E272" s="9">
        <v>29889</v>
      </c>
      <c r="F272" t="s">
        <v>307</v>
      </c>
      <c r="G272" t="s">
        <v>17</v>
      </c>
    </row>
    <row r="273" spans="1:7" x14ac:dyDescent="0.2">
      <c r="A273">
        <v>2335</v>
      </c>
      <c r="B273" t="s">
        <v>202</v>
      </c>
      <c r="C273" t="s">
        <v>267</v>
      </c>
      <c r="D273" t="s">
        <v>31</v>
      </c>
      <c r="E273" s="9">
        <v>30290</v>
      </c>
      <c r="F273" t="s">
        <v>307</v>
      </c>
      <c r="G273" t="s">
        <v>17</v>
      </c>
    </row>
    <row r="274" spans="1:7" x14ac:dyDescent="0.2">
      <c r="A274">
        <v>2537</v>
      </c>
      <c r="B274" t="s">
        <v>57</v>
      </c>
      <c r="C274" t="s">
        <v>58</v>
      </c>
      <c r="D274" t="s">
        <v>59</v>
      </c>
      <c r="E274" s="9">
        <v>30925</v>
      </c>
      <c r="F274" t="s">
        <v>307</v>
      </c>
      <c r="G274" t="s">
        <v>17</v>
      </c>
    </row>
    <row r="275" spans="1:7" x14ac:dyDescent="0.2">
      <c r="A275">
        <v>2539</v>
      </c>
      <c r="B275" t="s">
        <v>60</v>
      </c>
      <c r="C275" t="s">
        <v>61</v>
      </c>
      <c r="D275" t="s">
        <v>62</v>
      </c>
      <c r="E275" s="9">
        <v>30937</v>
      </c>
      <c r="F275" t="s">
        <v>307</v>
      </c>
      <c r="G275" t="s">
        <v>17</v>
      </c>
    </row>
    <row r="276" spans="1:7" x14ac:dyDescent="0.2">
      <c r="A276">
        <v>2782</v>
      </c>
      <c r="B276" t="s">
        <v>48</v>
      </c>
      <c r="C276" t="s">
        <v>49</v>
      </c>
      <c r="D276" t="s">
        <v>20</v>
      </c>
      <c r="E276" s="9">
        <v>31531</v>
      </c>
      <c r="F276" t="s">
        <v>307</v>
      </c>
      <c r="G276" t="s">
        <v>17</v>
      </c>
    </row>
    <row r="277" spans="1:7" x14ac:dyDescent="0.2">
      <c r="A277">
        <v>3006</v>
      </c>
      <c r="B277" t="s">
        <v>48</v>
      </c>
      <c r="C277" t="s">
        <v>49</v>
      </c>
      <c r="D277" t="s">
        <v>146</v>
      </c>
      <c r="E277" s="9">
        <v>32024</v>
      </c>
      <c r="F277" t="s">
        <v>307</v>
      </c>
      <c r="G277" t="s">
        <v>17</v>
      </c>
    </row>
    <row r="278" spans="1:7" x14ac:dyDescent="0.2">
      <c r="A278">
        <v>3298</v>
      </c>
      <c r="B278" t="s">
        <v>65</v>
      </c>
      <c r="C278" t="s">
        <v>66</v>
      </c>
      <c r="D278" t="s">
        <v>67</v>
      </c>
      <c r="E278" s="9">
        <v>32548</v>
      </c>
      <c r="F278" t="s">
        <v>307</v>
      </c>
      <c r="G278" t="s">
        <v>17</v>
      </c>
    </row>
    <row r="279" spans="1:7" x14ac:dyDescent="0.2">
      <c r="A279">
        <v>3372</v>
      </c>
      <c r="B279" t="s">
        <v>866</v>
      </c>
      <c r="C279" t="s">
        <v>68</v>
      </c>
      <c r="D279" t="s">
        <v>69</v>
      </c>
      <c r="E279" s="9">
        <v>32695</v>
      </c>
      <c r="F279" t="s">
        <v>307</v>
      </c>
      <c r="G279" t="s">
        <v>17</v>
      </c>
    </row>
    <row r="280" spans="1:7" x14ac:dyDescent="0.2">
      <c r="A280">
        <v>3870</v>
      </c>
      <c r="B280" t="s">
        <v>71</v>
      </c>
      <c r="C280" t="s">
        <v>595</v>
      </c>
      <c r="D280" t="s">
        <v>72</v>
      </c>
      <c r="E280" s="9">
        <v>33819</v>
      </c>
      <c r="F280" t="s">
        <v>307</v>
      </c>
      <c r="G280" t="s">
        <v>17</v>
      </c>
    </row>
    <row r="281" spans="1:7" x14ac:dyDescent="0.2">
      <c r="A281">
        <v>3994</v>
      </c>
      <c r="B281" t="s">
        <v>26</v>
      </c>
      <c r="C281" t="s">
        <v>73</v>
      </c>
      <c r="D281" t="s">
        <v>74</v>
      </c>
      <c r="E281" s="9">
        <v>36071</v>
      </c>
      <c r="F281" t="s">
        <v>307</v>
      </c>
      <c r="G281" t="s">
        <v>17</v>
      </c>
    </row>
    <row r="282" spans="1:7" x14ac:dyDescent="0.2">
      <c r="A282">
        <v>4294</v>
      </c>
      <c r="B282" t="s">
        <v>19</v>
      </c>
      <c r="C282" t="s">
        <v>75</v>
      </c>
      <c r="D282" t="s">
        <v>76</v>
      </c>
      <c r="E282" s="9">
        <v>30742</v>
      </c>
      <c r="F282" t="s">
        <v>307</v>
      </c>
      <c r="G282" t="s">
        <v>17</v>
      </c>
    </row>
    <row r="283" spans="1:7" x14ac:dyDescent="0.2">
      <c r="A283">
        <v>5285</v>
      </c>
      <c r="B283" t="s">
        <v>112</v>
      </c>
      <c r="C283" t="s">
        <v>268</v>
      </c>
      <c r="D283" t="s">
        <v>113</v>
      </c>
      <c r="E283" s="9">
        <v>33244</v>
      </c>
      <c r="F283" t="s">
        <v>307</v>
      </c>
      <c r="G283" t="s">
        <v>17</v>
      </c>
    </row>
    <row r="284" spans="1:7" x14ac:dyDescent="0.2">
      <c r="A284">
        <v>5437</v>
      </c>
      <c r="B284" t="s">
        <v>83</v>
      </c>
      <c r="C284" t="s">
        <v>84</v>
      </c>
      <c r="D284" t="s">
        <v>516</v>
      </c>
      <c r="E284" s="9">
        <v>23867</v>
      </c>
      <c r="F284" t="s">
        <v>307</v>
      </c>
      <c r="G284" t="s">
        <v>17</v>
      </c>
    </row>
    <row r="285" spans="1:7" x14ac:dyDescent="0.2">
      <c r="A285">
        <v>5796</v>
      </c>
      <c r="B285" t="s">
        <v>79</v>
      </c>
      <c r="C285" t="s">
        <v>79</v>
      </c>
      <c r="D285" t="s">
        <v>77</v>
      </c>
      <c r="E285" s="9">
        <v>35091</v>
      </c>
      <c r="F285" t="s">
        <v>307</v>
      </c>
      <c r="G285" t="s">
        <v>17</v>
      </c>
    </row>
    <row r="286" spans="1:7" x14ac:dyDescent="0.2">
      <c r="A286">
        <v>6228</v>
      </c>
      <c r="B286" t="s">
        <v>124</v>
      </c>
      <c r="C286" t="s">
        <v>269</v>
      </c>
      <c r="D286" t="s">
        <v>270</v>
      </c>
      <c r="E286" s="9">
        <v>21924</v>
      </c>
      <c r="F286" t="s">
        <v>307</v>
      </c>
      <c r="G286" t="s">
        <v>17</v>
      </c>
    </row>
    <row r="287" spans="1:7" x14ac:dyDescent="0.2">
      <c r="A287">
        <v>6229</v>
      </c>
      <c r="B287" t="s">
        <v>92</v>
      </c>
      <c r="C287" t="s">
        <v>93</v>
      </c>
      <c r="D287" t="s">
        <v>94</v>
      </c>
      <c r="E287" s="9">
        <v>24380</v>
      </c>
      <c r="F287" t="s">
        <v>307</v>
      </c>
      <c r="G287" t="s">
        <v>17</v>
      </c>
    </row>
    <row r="288" spans="1:7" x14ac:dyDescent="0.2">
      <c r="A288">
        <v>6237</v>
      </c>
      <c r="B288" t="s">
        <v>95</v>
      </c>
      <c r="C288" t="s">
        <v>19</v>
      </c>
      <c r="D288" t="s">
        <v>96</v>
      </c>
      <c r="E288" s="9">
        <v>21500</v>
      </c>
      <c r="F288" t="s">
        <v>307</v>
      </c>
      <c r="G288" t="s">
        <v>17</v>
      </c>
    </row>
    <row r="289" spans="1:7" x14ac:dyDescent="0.2">
      <c r="A289">
        <v>7292</v>
      </c>
      <c r="B289" t="s">
        <v>854</v>
      </c>
      <c r="C289" t="s">
        <v>104</v>
      </c>
      <c r="D289" t="s">
        <v>51</v>
      </c>
      <c r="E289" s="9">
        <v>28447</v>
      </c>
      <c r="F289" t="s">
        <v>307</v>
      </c>
      <c r="G289" t="s">
        <v>17</v>
      </c>
    </row>
    <row r="290" spans="1:7" x14ac:dyDescent="0.2">
      <c r="A290">
        <v>7935</v>
      </c>
      <c r="B290" t="s">
        <v>596</v>
      </c>
      <c r="C290" t="s">
        <v>597</v>
      </c>
      <c r="D290" t="s">
        <v>598</v>
      </c>
      <c r="E290" s="9">
        <v>30920</v>
      </c>
      <c r="F290" t="s">
        <v>307</v>
      </c>
      <c r="G290" t="s">
        <v>17</v>
      </c>
    </row>
    <row r="291" spans="1:7" x14ac:dyDescent="0.2">
      <c r="A291">
        <v>7938</v>
      </c>
      <c r="B291" t="s">
        <v>109</v>
      </c>
      <c r="C291" t="s">
        <v>110</v>
      </c>
      <c r="D291" t="s">
        <v>111</v>
      </c>
      <c r="E291" s="9">
        <v>31157</v>
      </c>
      <c r="F291" t="s">
        <v>309</v>
      </c>
      <c r="G291" t="s">
        <v>17</v>
      </c>
    </row>
    <row r="292" spans="1:7" x14ac:dyDescent="0.2">
      <c r="A292">
        <v>8537</v>
      </c>
      <c r="B292" t="s">
        <v>114</v>
      </c>
      <c r="C292" t="s">
        <v>32</v>
      </c>
      <c r="D292" t="s">
        <v>115</v>
      </c>
      <c r="E292" s="9">
        <v>24017</v>
      </c>
      <c r="F292" t="s">
        <v>307</v>
      </c>
      <c r="G292" t="s">
        <v>17</v>
      </c>
    </row>
    <row r="293" spans="1:7" x14ac:dyDescent="0.2">
      <c r="A293">
        <v>8645</v>
      </c>
      <c r="B293" t="s">
        <v>599</v>
      </c>
      <c r="C293" t="s">
        <v>32</v>
      </c>
      <c r="D293" t="s">
        <v>600</v>
      </c>
      <c r="E293" s="9">
        <v>35600</v>
      </c>
      <c r="F293" t="s">
        <v>307</v>
      </c>
      <c r="G293" t="s">
        <v>17</v>
      </c>
    </row>
    <row r="294" spans="1:7" x14ac:dyDescent="0.2">
      <c r="A294">
        <v>8825</v>
      </c>
      <c r="B294" t="s">
        <v>92</v>
      </c>
      <c r="C294" t="s">
        <v>118</v>
      </c>
      <c r="D294" t="s">
        <v>119</v>
      </c>
      <c r="E294" s="9">
        <v>36093</v>
      </c>
      <c r="F294" t="s">
        <v>307</v>
      </c>
      <c r="G294" t="s">
        <v>17</v>
      </c>
    </row>
    <row r="295" spans="1:7" x14ac:dyDescent="0.2">
      <c r="A295">
        <v>9298</v>
      </c>
      <c r="B295" t="s">
        <v>121</v>
      </c>
      <c r="C295" t="s">
        <v>122</v>
      </c>
      <c r="D295" t="s">
        <v>25</v>
      </c>
      <c r="E295" s="9">
        <v>33894</v>
      </c>
      <c r="F295" t="s">
        <v>307</v>
      </c>
      <c r="G295" t="s">
        <v>17</v>
      </c>
    </row>
    <row r="296" spans="1:7" x14ac:dyDescent="0.2">
      <c r="A296">
        <v>9492</v>
      </c>
      <c r="B296" t="s">
        <v>46</v>
      </c>
      <c r="C296" t="s">
        <v>90</v>
      </c>
      <c r="D296" t="s">
        <v>123</v>
      </c>
      <c r="E296" s="9">
        <v>39661</v>
      </c>
      <c r="F296" t="s">
        <v>307</v>
      </c>
      <c r="G296" t="s">
        <v>17</v>
      </c>
    </row>
    <row r="297" spans="1:7" x14ac:dyDescent="0.2">
      <c r="A297">
        <v>9517</v>
      </c>
      <c r="B297" t="s">
        <v>21</v>
      </c>
      <c r="C297" t="s">
        <v>124</v>
      </c>
      <c r="D297" t="s">
        <v>106</v>
      </c>
      <c r="E297" s="9">
        <v>35355</v>
      </c>
      <c r="F297" t="s">
        <v>307</v>
      </c>
      <c r="G297" t="s">
        <v>17</v>
      </c>
    </row>
    <row r="298" spans="1:7" x14ac:dyDescent="0.2">
      <c r="A298">
        <v>9519</v>
      </c>
      <c r="B298" t="s">
        <v>125</v>
      </c>
      <c r="C298" t="s">
        <v>125</v>
      </c>
      <c r="D298" t="s">
        <v>126</v>
      </c>
      <c r="E298" s="9">
        <v>21738</v>
      </c>
      <c r="F298" t="s">
        <v>310</v>
      </c>
      <c r="G298" t="s">
        <v>17</v>
      </c>
    </row>
    <row r="299" spans="1:7" x14ac:dyDescent="0.2">
      <c r="A299">
        <v>9954</v>
      </c>
      <c r="B299" t="s">
        <v>240</v>
      </c>
      <c r="C299" t="s">
        <v>18</v>
      </c>
      <c r="D299" t="s">
        <v>601</v>
      </c>
      <c r="E299" s="9">
        <v>36557</v>
      </c>
      <c r="F299" t="s">
        <v>307</v>
      </c>
      <c r="G299" t="s">
        <v>17</v>
      </c>
    </row>
    <row r="300" spans="1:7" x14ac:dyDescent="0.2">
      <c r="A300">
        <v>10182</v>
      </c>
      <c r="B300" t="s">
        <v>71</v>
      </c>
      <c r="C300" t="s">
        <v>127</v>
      </c>
      <c r="D300" t="s">
        <v>96</v>
      </c>
      <c r="E300" s="9">
        <v>35926</v>
      </c>
      <c r="F300" t="s">
        <v>307</v>
      </c>
      <c r="G300" t="s">
        <v>17</v>
      </c>
    </row>
    <row r="301" spans="1:7" x14ac:dyDescent="0.2">
      <c r="A301">
        <v>10212</v>
      </c>
      <c r="B301" t="s">
        <v>128</v>
      </c>
      <c r="C301" t="s">
        <v>128</v>
      </c>
      <c r="D301" t="s">
        <v>129</v>
      </c>
      <c r="E301" s="9">
        <v>29322</v>
      </c>
      <c r="F301" t="s">
        <v>311</v>
      </c>
      <c r="G301" t="s">
        <v>17</v>
      </c>
    </row>
    <row r="302" spans="1:7" x14ac:dyDescent="0.2">
      <c r="A302">
        <v>10214</v>
      </c>
      <c r="B302" t="s">
        <v>128</v>
      </c>
      <c r="C302" t="s">
        <v>128</v>
      </c>
      <c r="D302" t="s">
        <v>130</v>
      </c>
      <c r="E302" s="9">
        <v>27760</v>
      </c>
      <c r="F302" t="s">
        <v>311</v>
      </c>
      <c r="G302" t="s">
        <v>17</v>
      </c>
    </row>
    <row r="303" spans="1:7" x14ac:dyDescent="0.2">
      <c r="A303">
        <v>10568</v>
      </c>
      <c r="B303" t="s">
        <v>131</v>
      </c>
      <c r="C303" t="s">
        <v>132</v>
      </c>
      <c r="D303" t="s">
        <v>133</v>
      </c>
      <c r="E303" s="9">
        <v>22274</v>
      </c>
      <c r="F303" t="s">
        <v>307</v>
      </c>
      <c r="G303" t="s">
        <v>17</v>
      </c>
    </row>
    <row r="304" spans="1:7" x14ac:dyDescent="0.2">
      <c r="A304">
        <v>10569</v>
      </c>
      <c r="B304" t="s">
        <v>134</v>
      </c>
      <c r="C304" t="s">
        <v>135</v>
      </c>
      <c r="D304" t="s">
        <v>31</v>
      </c>
      <c r="E304" s="9">
        <v>24016</v>
      </c>
      <c r="F304" t="s">
        <v>307</v>
      </c>
      <c r="G304" t="s">
        <v>17</v>
      </c>
    </row>
    <row r="305" spans="1:7" x14ac:dyDescent="0.2">
      <c r="A305">
        <v>10874</v>
      </c>
      <c r="B305" t="s">
        <v>26</v>
      </c>
      <c r="C305" t="s">
        <v>137</v>
      </c>
      <c r="D305" t="s">
        <v>138</v>
      </c>
      <c r="E305" s="9">
        <v>36755</v>
      </c>
      <c r="F305" t="s">
        <v>307</v>
      </c>
      <c r="G305" t="s">
        <v>17</v>
      </c>
    </row>
    <row r="306" spans="1:7" x14ac:dyDescent="0.2">
      <c r="A306">
        <v>14653</v>
      </c>
      <c r="B306" t="s">
        <v>141</v>
      </c>
      <c r="C306" t="s">
        <v>142</v>
      </c>
      <c r="D306" t="s">
        <v>143</v>
      </c>
      <c r="E306" s="9">
        <v>34599</v>
      </c>
      <c r="F306" t="s">
        <v>307</v>
      </c>
      <c r="G306" t="s">
        <v>17</v>
      </c>
    </row>
    <row r="307" spans="1:7" x14ac:dyDescent="0.2">
      <c r="A307">
        <v>15551</v>
      </c>
      <c r="B307" t="s">
        <v>144</v>
      </c>
      <c r="C307" t="s">
        <v>145</v>
      </c>
      <c r="D307" t="s">
        <v>74</v>
      </c>
      <c r="E307" s="9">
        <v>36193</v>
      </c>
      <c r="F307" t="s">
        <v>307</v>
      </c>
      <c r="G307" t="s">
        <v>17</v>
      </c>
    </row>
    <row r="308" spans="1:7" x14ac:dyDescent="0.2">
      <c r="A308">
        <v>15670</v>
      </c>
      <c r="B308" t="s">
        <v>101</v>
      </c>
      <c r="C308" t="s">
        <v>602</v>
      </c>
      <c r="D308" t="s">
        <v>603</v>
      </c>
      <c r="E308" s="9">
        <v>38002</v>
      </c>
      <c r="F308" t="s">
        <v>307</v>
      </c>
      <c r="G308" t="s">
        <v>17</v>
      </c>
    </row>
    <row r="309" spans="1:7" x14ac:dyDescent="0.2">
      <c r="A309">
        <v>15853</v>
      </c>
      <c r="B309" t="s">
        <v>153</v>
      </c>
      <c r="C309" t="s">
        <v>154</v>
      </c>
      <c r="D309" t="s">
        <v>155</v>
      </c>
      <c r="E309" s="9">
        <v>34931</v>
      </c>
      <c r="F309" t="s">
        <v>307</v>
      </c>
      <c r="G309" t="s">
        <v>17</v>
      </c>
    </row>
    <row r="310" spans="1:7" x14ac:dyDescent="0.2">
      <c r="A310">
        <v>16315</v>
      </c>
      <c r="B310" t="s">
        <v>156</v>
      </c>
      <c r="C310" t="s">
        <v>21</v>
      </c>
      <c r="D310" t="s">
        <v>157</v>
      </c>
      <c r="E310" s="9">
        <v>32263</v>
      </c>
      <c r="F310" t="s">
        <v>307</v>
      </c>
      <c r="G310" t="s">
        <v>17</v>
      </c>
    </row>
    <row r="311" spans="1:7" x14ac:dyDescent="0.2">
      <c r="A311">
        <v>16492</v>
      </c>
      <c r="B311" t="s">
        <v>158</v>
      </c>
      <c r="C311" t="s">
        <v>15</v>
      </c>
      <c r="D311" t="s">
        <v>106</v>
      </c>
      <c r="E311" s="9">
        <v>35611</v>
      </c>
      <c r="F311" t="s">
        <v>307</v>
      </c>
      <c r="G311" t="s">
        <v>17</v>
      </c>
    </row>
    <row r="312" spans="1:7" x14ac:dyDescent="0.2">
      <c r="A312">
        <v>16527</v>
      </c>
      <c r="B312" t="s">
        <v>159</v>
      </c>
      <c r="C312" t="s">
        <v>160</v>
      </c>
      <c r="D312" t="s">
        <v>161</v>
      </c>
      <c r="E312" s="9">
        <v>37292</v>
      </c>
      <c r="F312" t="s">
        <v>307</v>
      </c>
      <c r="G312" t="s">
        <v>17</v>
      </c>
    </row>
    <row r="313" spans="1:7" x14ac:dyDescent="0.2">
      <c r="A313">
        <v>17018</v>
      </c>
      <c r="B313" t="s">
        <v>26</v>
      </c>
      <c r="C313" t="s">
        <v>73</v>
      </c>
      <c r="D313" t="s">
        <v>20</v>
      </c>
      <c r="E313" s="9">
        <v>38052</v>
      </c>
      <c r="F313" t="s">
        <v>307</v>
      </c>
      <c r="G313" t="s">
        <v>17</v>
      </c>
    </row>
    <row r="314" spans="1:7" x14ac:dyDescent="0.2">
      <c r="A314">
        <v>17038</v>
      </c>
      <c r="B314" t="s">
        <v>64</v>
      </c>
      <c r="C314" t="s">
        <v>166</v>
      </c>
      <c r="D314" t="s">
        <v>167</v>
      </c>
      <c r="E314" s="9">
        <v>36818</v>
      </c>
      <c r="F314" t="s">
        <v>307</v>
      </c>
      <c r="G314" t="s">
        <v>17</v>
      </c>
    </row>
    <row r="315" spans="1:7" x14ac:dyDescent="0.2">
      <c r="A315">
        <v>17055</v>
      </c>
      <c r="B315" t="s">
        <v>46</v>
      </c>
      <c r="C315" t="s">
        <v>90</v>
      </c>
      <c r="D315" t="s">
        <v>168</v>
      </c>
      <c r="E315" s="9">
        <v>40644</v>
      </c>
      <c r="F315" t="s">
        <v>307</v>
      </c>
      <c r="G315" t="s">
        <v>17</v>
      </c>
    </row>
    <row r="316" spans="1:7" x14ac:dyDescent="0.2">
      <c r="A316">
        <v>17063</v>
      </c>
      <c r="B316" t="s">
        <v>604</v>
      </c>
      <c r="C316" t="s">
        <v>227</v>
      </c>
      <c r="D316" t="s">
        <v>605</v>
      </c>
      <c r="E316" s="9">
        <v>31058</v>
      </c>
      <c r="F316" t="s">
        <v>307</v>
      </c>
      <c r="G316" t="s">
        <v>17</v>
      </c>
    </row>
    <row r="317" spans="1:7" x14ac:dyDescent="0.2">
      <c r="A317">
        <v>17064</v>
      </c>
      <c r="B317" t="s">
        <v>152</v>
      </c>
      <c r="C317" t="s">
        <v>152</v>
      </c>
      <c r="D317" t="s">
        <v>272</v>
      </c>
      <c r="E317" s="9">
        <v>35328</v>
      </c>
      <c r="F317" t="s">
        <v>308</v>
      </c>
      <c r="G317" t="s">
        <v>17</v>
      </c>
    </row>
    <row r="318" spans="1:7" x14ac:dyDescent="0.2">
      <c r="A318">
        <v>18342</v>
      </c>
      <c r="B318" t="s">
        <v>172</v>
      </c>
      <c r="C318" t="s">
        <v>173</v>
      </c>
      <c r="D318" t="s">
        <v>174</v>
      </c>
      <c r="E318" s="9">
        <v>37155</v>
      </c>
      <c r="F318" t="s">
        <v>307</v>
      </c>
      <c r="G318" t="s">
        <v>17</v>
      </c>
    </row>
    <row r="319" spans="1:7" x14ac:dyDescent="0.2">
      <c r="A319">
        <v>18556</v>
      </c>
      <c r="B319" t="s">
        <v>274</v>
      </c>
      <c r="C319" t="s">
        <v>137</v>
      </c>
      <c r="D319" t="s">
        <v>275</v>
      </c>
      <c r="E319" s="9">
        <v>36570</v>
      </c>
      <c r="F319" t="s">
        <v>307</v>
      </c>
      <c r="G319" t="s">
        <v>17</v>
      </c>
    </row>
    <row r="320" spans="1:7" x14ac:dyDescent="0.2">
      <c r="A320">
        <v>18580</v>
      </c>
      <c r="B320" t="s">
        <v>176</v>
      </c>
      <c r="C320" t="s">
        <v>60</v>
      </c>
      <c r="D320" t="s">
        <v>177</v>
      </c>
      <c r="E320" s="9">
        <v>36719</v>
      </c>
      <c r="F320" t="s">
        <v>307</v>
      </c>
      <c r="G320" t="s">
        <v>17</v>
      </c>
    </row>
    <row r="321" spans="1:7" x14ac:dyDescent="0.2">
      <c r="A321">
        <v>18657</v>
      </c>
      <c r="B321" t="s">
        <v>83</v>
      </c>
      <c r="C321" t="s">
        <v>92</v>
      </c>
      <c r="D321" t="s">
        <v>182</v>
      </c>
      <c r="E321" s="9">
        <v>37426</v>
      </c>
      <c r="F321" t="s">
        <v>307</v>
      </c>
      <c r="G321" t="s">
        <v>17</v>
      </c>
    </row>
    <row r="322" spans="1:7" x14ac:dyDescent="0.2">
      <c r="A322">
        <v>18659</v>
      </c>
      <c r="B322" t="s">
        <v>83</v>
      </c>
      <c r="C322" t="s">
        <v>92</v>
      </c>
      <c r="D322" t="s">
        <v>183</v>
      </c>
      <c r="E322" s="9">
        <v>38477</v>
      </c>
      <c r="F322" t="s">
        <v>307</v>
      </c>
      <c r="G322" t="s">
        <v>17</v>
      </c>
    </row>
    <row r="323" spans="1:7" x14ac:dyDescent="0.2">
      <c r="A323">
        <v>19220</v>
      </c>
      <c r="B323" t="s">
        <v>606</v>
      </c>
      <c r="C323" t="s">
        <v>607</v>
      </c>
      <c r="D323" t="s">
        <v>231</v>
      </c>
      <c r="E323" s="9">
        <v>37927</v>
      </c>
      <c r="F323" t="s">
        <v>307</v>
      </c>
      <c r="G323" t="s">
        <v>17</v>
      </c>
    </row>
    <row r="324" spans="1:7" x14ac:dyDescent="0.2">
      <c r="A324">
        <v>19464</v>
      </c>
      <c r="B324" t="s">
        <v>71</v>
      </c>
      <c r="C324" t="s">
        <v>127</v>
      </c>
      <c r="D324" t="s">
        <v>185</v>
      </c>
      <c r="E324" s="9">
        <v>36855</v>
      </c>
      <c r="F324" t="s">
        <v>307</v>
      </c>
      <c r="G324" t="s">
        <v>17</v>
      </c>
    </row>
    <row r="325" spans="1:7" x14ac:dyDescent="0.2">
      <c r="A325">
        <v>19499</v>
      </c>
      <c r="B325" t="s">
        <v>854</v>
      </c>
      <c r="C325" t="s">
        <v>186</v>
      </c>
      <c r="D325" t="s">
        <v>44</v>
      </c>
      <c r="E325" s="9">
        <v>38063</v>
      </c>
      <c r="F325" t="s">
        <v>307</v>
      </c>
      <c r="G325" t="s">
        <v>17</v>
      </c>
    </row>
    <row r="326" spans="1:7" x14ac:dyDescent="0.2">
      <c r="A326">
        <v>19530</v>
      </c>
      <c r="B326" t="s">
        <v>187</v>
      </c>
      <c r="C326" t="s">
        <v>187</v>
      </c>
      <c r="D326" t="s">
        <v>188</v>
      </c>
      <c r="E326" s="9">
        <v>31414</v>
      </c>
      <c r="F326" t="s">
        <v>312</v>
      </c>
      <c r="G326" t="s">
        <v>17</v>
      </c>
    </row>
    <row r="327" spans="1:7" x14ac:dyDescent="0.2">
      <c r="A327">
        <v>19617</v>
      </c>
      <c r="B327" t="s">
        <v>854</v>
      </c>
      <c r="C327" t="s">
        <v>276</v>
      </c>
      <c r="D327" t="s">
        <v>51</v>
      </c>
      <c r="E327" s="9">
        <v>25054</v>
      </c>
      <c r="F327" t="s">
        <v>307</v>
      </c>
      <c r="G327" t="s">
        <v>17</v>
      </c>
    </row>
    <row r="328" spans="1:7" x14ac:dyDescent="0.2">
      <c r="A328">
        <v>19862</v>
      </c>
      <c r="B328" t="s">
        <v>189</v>
      </c>
      <c r="C328" t="s">
        <v>189</v>
      </c>
      <c r="D328" t="s">
        <v>190</v>
      </c>
      <c r="E328" s="9">
        <v>26141</v>
      </c>
      <c r="F328" t="s">
        <v>313</v>
      </c>
      <c r="G328" t="s">
        <v>17</v>
      </c>
    </row>
    <row r="329" spans="1:7" x14ac:dyDescent="0.2">
      <c r="A329">
        <v>19991</v>
      </c>
      <c r="B329" t="s">
        <v>191</v>
      </c>
      <c r="C329" t="s">
        <v>192</v>
      </c>
      <c r="D329" t="s">
        <v>146</v>
      </c>
      <c r="E329" s="9">
        <v>38565</v>
      </c>
      <c r="F329" t="s">
        <v>307</v>
      </c>
      <c r="G329" t="s">
        <v>17</v>
      </c>
    </row>
    <row r="330" spans="1:7" x14ac:dyDescent="0.2">
      <c r="A330">
        <v>20092</v>
      </c>
      <c r="B330" t="s">
        <v>854</v>
      </c>
      <c r="C330" t="s">
        <v>608</v>
      </c>
      <c r="D330" t="s">
        <v>609</v>
      </c>
      <c r="E330" s="9">
        <v>37511</v>
      </c>
      <c r="F330" t="s">
        <v>307</v>
      </c>
      <c r="G330" t="s">
        <v>17</v>
      </c>
    </row>
    <row r="331" spans="1:7" x14ac:dyDescent="0.2">
      <c r="A331">
        <v>20606</v>
      </c>
      <c r="B331" t="s">
        <v>56</v>
      </c>
      <c r="C331" t="s">
        <v>193</v>
      </c>
      <c r="D331" t="s">
        <v>194</v>
      </c>
      <c r="E331" s="9">
        <v>36899</v>
      </c>
      <c r="F331" t="s">
        <v>307</v>
      </c>
      <c r="G331" t="s">
        <v>17</v>
      </c>
    </row>
    <row r="332" spans="1:7" x14ac:dyDescent="0.2">
      <c r="A332">
        <v>21059</v>
      </c>
      <c r="B332" t="s">
        <v>124</v>
      </c>
      <c r="C332" t="s">
        <v>610</v>
      </c>
      <c r="D332" t="s">
        <v>168</v>
      </c>
      <c r="E332" s="9">
        <v>38950</v>
      </c>
      <c r="F332" t="s">
        <v>307</v>
      </c>
      <c r="G332" t="s">
        <v>17</v>
      </c>
    </row>
    <row r="333" spans="1:7" x14ac:dyDescent="0.2">
      <c r="A333">
        <v>21061</v>
      </c>
      <c r="B333" t="s">
        <v>195</v>
      </c>
      <c r="C333" t="s">
        <v>45</v>
      </c>
      <c r="D333" t="s">
        <v>196</v>
      </c>
      <c r="E333" s="9">
        <v>37286</v>
      </c>
      <c r="F333" t="s">
        <v>307</v>
      </c>
      <c r="G333" t="s">
        <v>17</v>
      </c>
    </row>
    <row r="334" spans="1:7" x14ac:dyDescent="0.2">
      <c r="A334">
        <v>21062</v>
      </c>
      <c r="B334" t="s">
        <v>195</v>
      </c>
      <c r="C334" t="s">
        <v>45</v>
      </c>
      <c r="D334" t="s">
        <v>197</v>
      </c>
      <c r="E334" s="9">
        <v>38888</v>
      </c>
      <c r="F334" t="s">
        <v>307</v>
      </c>
      <c r="G334" t="s">
        <v>17</v>
      </c>
    </row>
    <row r="335" spans="1:7" x14ac:dyDescent="0.2">
      <c r="A335">
        <v>21063</v>
      </c>
      <c r="B335" t="s">
        <v>128</v>
      </c>
      <c r="C335" t="s">
        <v>128</v>
      </c>
      <c r="D335" t="s">
        <v>198</v>
      </c>
      <c r="E335" s="9">
        <v>39290</v>
      </c>
      <c r="F335" t="s">
        <v>311</v>
      </c>
      <c r="G335" t="s">
        <v>17</v>
      </c>
    </row>
    <row r="336" spans="1:7" x14ac:dyDescent="0.2">
      <c r="A336">
        <v>21077</v>
      </c>
      <c r="B336" t="s">
        <v>172</v>
      </c>
      <c r="C336" t="s">
        <v>173</v>
      </c>
      <c r="D336" t="s">
        <v>199</v>
      </c>
      <c r="E336" s="9">
        <v>37684</v>
      </c>
      <c r="F336" t="s">
        <v>307</v>
      </c>
      <c r="G336" t="s">
        <v>17</v>
      </c>
    </row>
    <row r="337" spans="1:7" x14ac:dyDescent="0.2">
      <c r="A337">
        <v>21164</v>
      </c>
      <c r="B337" t="s">
        <v>200</v>
      </c>
      <c r="C337" t="s">
        <v>201</v>
      </c>
      <c r="D337" t="s">
        <v>77</v>
      </c>
      <c r="E337" s="9">
        <v>37046</v>
      </c>
      <c r="F337" t="s">
        <v>307</v>
      </c>
      <c r="G337" t="s">
        <v>17</v>
      </c>
    </row>
    <row r="338" spans="1:7" x14ac:dyDescent="0.2">
      <c r="A338">
        <v>21693</v>
      </c>
      <c r="B338" t="s">
        <v>611</v>
      </c>
      <c r="C338" t="s">
        <v>19</v>
      </c>
      <c r="D338" t="s">
        <v>612</v>
      </c>
      <c r="E338" s="9">
        <v>34441</v>
      </c>
      <c r="F338" t="s">
        <v>307</v>
      </c>
      <c r="G338" t="s">
        <v>17</v>
      </c>
    </row>
    <row r="339" spans="1:7" x14ac:dyDescent="0.2">
      <c r="A339">
        <v>21913</v>
      </c>
      <c r="B339" t="s">
        <v>203</v>
      </c>
      <c r="C339" t="s">
        <v>204</v>
      </c>
      <c r="D339" t="s">
        <v>105</v>
      </c>
      <c r="E339" s="9">
        <v>37276</v>
      </c>
      <c r="F339" t="s">
        <v>307</v>
      </c>
      <c r="G339" t="s">
        <v>17</v>
      </c>
    </row>
    <row r="340" spans="1:7" x14ac:dyDescent="0.2">
      <c r="A340">
        <v>22279</v>
      </c>
      <c r="B340" t="s">
        <v>208</v>
      </c>
      <c r="C340" t="s">
        <v>209</v>
      </c>
      <c r="D340" t="s">
        <v>51</v>
      </c>
      <c r="E340" s="9">
        <v>24693</v>
      </c>
      <c r="F340" t="s">
        <v>307</v>
      </c>
      <c r="G340" t="s">
        <v>17</v>
      </c>
    </row>
    <row r="341" spans="1:7" x14ac:dyDescent="0.2">
      <c r="A341">
        <v>22295</v>
      </c>
      <c r="B341" t="s">
        <v>52</v>
      </c>
      <c r="C341" t="s">
        <v>210</v>
      </c>
      <c r="D341" t="s">
        <v>181</v>
      </c>
      <c r="E341" s="9">
        <v>37501</v>
      </c>
      <c r="F341" t="s">
        <v>307</v>
      </c>
      <c r="G341" t="s">
        <v>17</v>
      </c>
    </row>
    <row r="342" spans="1:7" x14ac:dyDescent="0.2">
      <c r="A342">
        <v>22482</v>
      </c>
      <c r="B342" t="s">
        <v>216</v>
      </c>
      <c r="C342" t="s">
        <v>217</v>
      </c>
      <c r="D342" t="s">
        <v>74</v>
      </c>
      <c r="E342" s="9">
        <v>37391</v>
      </c>
      <c r="F342" t="s">
        <v>307</v>
      </c>
      <c r="G342" t="s">
        <v>17</v>
      </c>
    </row>
    <row r="343" spans="1:7" x14ac:dyDescent="0.2">
      <c r="A343">
        <v>22612</v>
      </c>
      <c r="B343" t="s">
        <v>56</v>
      </c>
      <c r="C343" t="s">
        <v>228</v>
      </c>
      <c r="D343" t="s">
        <v>197</v>
      </c>
      <c r="E343" s="9">
        <v>38511</v>
      </c>
      <c r="F343" t="s">
        <v>307</v>
      </c>
      <c r="G343" t="s">
        <v>17</v>
      </c>
    </row>
    <row r="344" spans="1:7" x14ac:dyDescent="0.2">
      <c r="A344">
        <v>24063</v>
      </c>
      <c r="B344" t="s">
        <v>37</v>
      </c>
      <c r="C344" t="s">
        <v>26</v>
      </c>
      <c r="D344" t="s">
        <v>82</v>
      </c>
      <c r="E344" s="9">
        <v>38802</v>
      </c>
      <c r="F344" t="s">
        <v>307</v>
      </c>
      <c r="G344" t="s">
        <v>17</v>
      </c>
    </row>
    <row r="345" spans="1:7" x14ac:dyDescent="0.2">
      <c r="A345">
        <v>24162</v>
      </c>
      <c r="B345" t="s">
        <v>613</v>
      </c>
      <c r="C345" t="s">
        <v>614</v>
      </c>
      <c r="D345" t="s">
        <v>615</v>
      </c>
      <c r="E345" s="9">
        <v>38048</v>
      </c>
      <c r="F345" t="s">
        <v>307</v>
      </c>
      <c r="G345" t="s">
        <v>17</v>
      </c>
    </row>
    <row r="346" spans="1:7" x14ac:dyDescent="0.2">
      <c r="A346">
        <v>26910</v>
      </c>
      <c r="B346" t="s">
        <v>215</v>
      </c>
      <c r="C346" t="s">
        <v>120</v>
      </c>
      <c r="D346" t="s">
        <v>232</v>
      </c>
      <c r="E346" s="9">
        <v>38438</v>
      </c>
      <c r="F346" t="s">
        <v>307</v>
      </c>
      <c r="G346" t="s">
        <v>17</v>
      </c>
    </row>
    <row r="347" spans="1:7" x14ac:dyDescent="0.2">
      <c r="A347">
        <v>27197</v>
      </c>
      <c r="B347" t="s">
        <v>234</v>
      </c>
      <c r="C347" t="s">
        <v>235</v>
      </c>
      <c r="D347" t="s">
        <v>51</v>
      </c>
      <c r="E347" s="9">
        <v>37878</v>
      </c>
      <c r="F347" t="s">
        <v>307</v>
      </c>
      <c r="G347" t="s">
        <v>17</v>
      </c>
    </row>
    <row r="348" spans="1:7" x14ac:dyDescent="0.2">
      <c r="A348">
        <v>27331</v>
      </c>
      <c r="B348" t="s">
        <v>170</v>
      </c>
      <c r="C348" t="s">
        <v>26</v>
      </c>
      <c r="D348" t="s">
        <v>238</v>
      </c>
      <c r="E348" s="9">
        <v>39745</v>
      </c>
      <c r="F348" t="s">
        <v>307</v>
      </c>
      <c r="G348" t="s">
        <v>17</v>
      </c>
    </row>
    <row r="349" spans="1:7" x14ac:dyDescent="0.2">
      <c r="A349">
        <v>27374</v>
      </c>
      <c r="B349" t="s">
        <v>40</v>
      </c>
      <c r="C349" t="s">
        <v>21</v>
      </c>
      <c r="D349" t="s">
        <v>74</v>
      </c>
      <c r="E349" s="9">
        <v>36662</v>
      </c>
      <c r="F349" t="s">
        <v>307</v>
      </c>
      <c r="G349" t="s">
        <v>17</v>
      </c>
    </row>
    <row r="350" spans="1:7" x14ac:dyDescent="0.2">
      <c r="A350">
        <v>27377</v>
      </c>
      <c r="B350" t="s">
        <v>239</v>
      </c>
      <c r="C350" t="s">
        <v>37</v>
      </c>
      <c r="D350" t="s">
        <v>149</v>
      </c>
      <c r="E350" s="9">
        <v>38987</v>
      </c>
      <c r="F350" t="s">
        <v>307</v>
      </c>
      <c r="G350" t="s">
        <v>17</v>
      </c>
    </row>
    <row r="351" spans="1:7" x14ac:dyDescent="0.2">
      <c r="A351">
        <v>28038</v>
      </c>
      <c r="B351" t="s">
        <v>26</v>
      </c>
      <c r="C351" t="s">
        <v>102</v>
      </c>
      <c r="D351" t="s">
        <v>578</v>
      </c>
      <c r="E351" s="9">
        <v>38434</v>
      </c>
      <c r="F351" t="s">
        <v>307</v>
      </c>
      <c r="G351" t="s">
        <v>17</v>
      </c>
    </row>
    <row r="352" spans="1:7" x14ac:dyDescent="0.2">
      <c r="A352">
        <v>28131</v>
      </c>
      <c r="B352" t="s">
        <v>240</v>
      </c>
      <c r="C352" t="s">
        <v>136</v>
      </c>
      <c r="D352" t="s">
        <v>241</v>
      </c>
      <c r="E352" s="9">
        <v>37327</v>
      </c>
      <c r="F352" t="s">
        <v>307</v>
      </c>
      <c r="G352" t="s">
        <v>17</v>
      </c>
    </row>
    <row r="353" spans="1:7" x14ac:dyDescent="0.2">
      <c r="A353">
        <v>28801</v>
      </c>
      <c r="B353" t="s">
        <v>242</v>
      </c>
      <c r="C353" t="s">
        <v>243</v>
      </c>
      <c r="D353" t="s">
        <v>22</v>
      </c>
      <c r="E353" s="9">
        <v>38456</v>
      </c>
      <c r="F353" t="s">
        <v>307</v>
      </c>
      <c r="G353" t="s">
        <v>17</v>
      </c>
    </row>
    <row r="354" spans="1:7" x14ac:dyDescent="0.2">
      <c r="A354">
        <v>29422</v>
      </c>
      <c r="B354" t="s">
        <v>248</v>
      </c>
      <c r="C354" t="s">
        <v>248</v>
      </c>
      <c r="D354" t="s">
        <v>249</v>
      </c>
      <c r="E354" s="9">
        <v>34187</v>
      </c>
      <c r="F354" t="s">
        <v>316</v>
      </c>
      <c r="G354" t="s">
        <v>17</v>
      </c>
    </row>
    <row r="355" spans="1:7" x14ac:dyDescent="0.2">
      <c r="A355">
        <v>29458</v>
      </c>
      <c r="B355" t="s">
        <v>29</v>
      </c>
      <c r="C355" t="s">
        <v>137</v>
      </c>
      <c r="D355" t="s">
        <v>250</v>
      </c>
      <c r="E355" s="9">
        <v>26098</v>
      </c>
      <c r="F355" t="s">
        <v>307</v>
      </c>
      <c r="G355" t="s">
        <v>17</v>
      </c>
    </row>
    <row r="356" spans="1:7" x14ac:dyDescent="0.2">
      <c r="A356">
        <v>29461</v>
      </c>
      <c r="B356" t="s">
        <v>252</v>
      </c>
      <c r="C356" t="s">
        <v>252</v>
      </c>
      <c r="D356" t="s">
        <v>253</v>
      </c>
      <c r="E356" s="9">
        <v>37212</v>
      </c>
      <c r="F356" t="s">
        <v>307</v>
      </c>
      <c r="G356" t="s">
        <v>17</v>
      </c>
    </row>
    <row r="357" spans="1:7" x14ac:dyDescent="0.2">
      <c r="A357">
        <v>30817</v>
      </c>
      <c r="B357" t="s">
        <v>29</v>
      </c>
      <c r="C357" t="s">
        <v>283</v>
      </c>
      <c r="D357" t="s">
        <v>284</v>
      </c>
      <c r="E357" s="9">
        <v>38782</v>
      </c>
      <c r="F357" t="s">
        <v>307</v>
      </c>
      <c r="G357" t="s">
        <v>17</v>
      </c>
    </row>
    <row r="358" spans="1:7" x14ac:dyDescent="0.2">
      <c r="A358">
        <v>30846</v>
      </c>
      <c r="B358" t="s">
        <v>261</v>
      </c>
      <c r="C358" t="s">
        <v>227</v>
      </c>
      <c r="D358" t="s">
        <v>70</v>
      </c>
      <c r="E358" s="9">
        <v>20905</v>
      </c>
      <c r="F358" t="s">
        <v>307</v>
      </c>
      <c r="G358" t="s">
        <v>17</v>
      </c>
    </row>
    <row r="359" spans="1:7" x14ac:dyDescent="0.2">
      <c r="A359">
        <v>31457</v>
      </c>
      <c r="B359" t="s">
        <v>152</v>
      </c>
      <c r="C359" t="s">
        <v>152</v>
      </c>
      <c r="D359" t="s">
        <v>287</v>
      </c>
      <c r="E359" s="9">
        <v>38895</v>
      </c>
      <c r="F359" t="s">
        <v>308</v>
      </c>
      <c r="G359" t="s">
        <v>17</v>
      </c>
    </row>
    <row r="360" spans="1:7" x14ac:dyDescent="0.2">
      <c r="A360">
        <v>31533</v>
      </c>
      <c r="B360" t="s">
        <v>124</v>
      </c>
      <c r="C360" t="s">
        <v>222</v>
      </c>
      <c r="D360" t="s">
        <v>218</v>
      </c>
      <c r="E360" s="9">
        <v>37771</v>
      </c>
      <c r="F360" t="s">
        <v>307</v>
      </c>
      <c r="G360" t="s">
        <v>17</v>
      </c>
    </row>
    <row r="361" spans="1:7" x14ac:dyDescent="0.2">
      <c r="A361">
        <v>31535</v>
      </c>
      <c r="B361" t="s">
        <v>29</v>
      </c>
      <c r="C361" t="s">
        <v>283</v>
      </c>
      <c r="D361" t="s">
        <v>293</v>
      </c>
      <c r="E361" s="9">
        <v>39594</v>
      </c>
      <c r="F361" t="s">
        <v>307</v>
      </c>
      <c r="G361" t="s">
        <v>17</v>
      </c>
    </row>
    <row r="362" spans="1:7" x14ac:dyDescent="0.2">
      <c r="A362">
        <v>31538</v>
      </c>
      <c r="B362" t="s">
        <v>294</v>
      </c>
      <c r="C362" t="s">
        <v>295</v>
      </c>
      <c r="D362" t="s">
        <v>197</v>
      </c>
      <c r="E362" s="9">
        <v>38538</v>
      </c>
      <c r="F362" t="s">
        <v>307</v>
      </c>
      <c r="G362" t="s">
        <v>17</v>
      </c>
    </row>
    <row r="363" spans="1:7" x14ac:dyDescent="0.2">
      <c r="A363">
        <v>31613</v>
      </c>
      <c r="B363" t="s">
        <v>297</v>
      </c>
      <c r="C363" t="s">
        <v>297</v>
      </c>
      <c r="D363" t="s">
        <v>226</v>
      </c>
      <c r="E363" s="9">
        <v>37891</v>
      </c>
      <c r="F363" t="s">
        <v>316</v>
      </c>
      <c r="G363" t="s">
        <v>17</v>
      </c>
    </row>
    <row r="364" spans="1:7" x14ac:dyDescent="0.2">
      <c r="A364">
        <v>31616</v>
      </c>
      <c r="B364" t="s">
        <v>298</v>
      </c>
      <c r="C364" t="s">
        <v>299</v>
      </c>
      <c r="D364" t="s">
        <v>300</v>
      </c>
      <c r="E364" s="9">
        <v>37197</v>
      </c>
      <c r="F364" t="s">
        <v>307</v>
      </c>
      <c r="G364" t="s">
        <v>17</v>
      </c>
    </row>
    <row r="365" spans="1:7" x14ac:dyDescent="0.2">
      <c r="A365">
        <v>31735</v>
      </c>
      <c r="B365" t="s">
        <v>56</v>
      </c>
      <c r="C365" t="s">
        <v>301</v>
      </c>
      <c r="D365" t="s">
        <v>177</v>
      </c>
      <c r="E365" s="9">
        <v>39392</v>
      </c>
      <c r="F365" t="s">
        <v>307</v>
      </c>
      <c r="G365" t="s">
        <v>17</v>
      </c>
    </row>
    <row r="366" spans="1:7" x14ac:dyDescent="0.2">
      <c r="A366">
        <v>31761</v>
      </c>
      <c r="B366" t="s">
        <v>302</v>
      </c>
      <c r="C366" t="s">
        <v>302</v>
      </c>
      <c r="D366" t="s">
        <v>303</v>
      </c>
      <c r="E366" s="9">
        <v>36471</v>
      </c>
      <c r="F366" t="s">
        <v>318</v>
      </c>
      <c r="G366" t="s">
        <v>17</v>
      </c>
    </row>
    <row r="367" spans="1:7" x14ac:dyDescent="0.2">
      <c r="A367">
        <v>32479</v>
      </c>
      <c r="B367" t="s">
        <v>304</v>
      </c>
      <c r="C367" t="s">
        <v>305</v>
      </c>
      <c r="D367" t="s">
        <v>306</v>
      </c>
      <c r="E367" s="9">
        <v>38694</v>
      </c>
      <c r="F367" t="s">
        <v>307</v>
      </c>
      <c r="G367" t="s">
        <v>17</v>
      </c>
    </row>
    <row r="368" spans="1:7" x14ac:dyDescent="0.2">
      <c r="A368">
        <v>33473</v>
      </c>
      <c r="B368" t="s">
        <v>48</v>
      </c>
      <c r="C368" t="s">
        <v>616</v>
      </c>
      <c r="D368" t="s">
        <v>617</v>
      </c>
      <c r="E368" s="9">
        <v>27664</v>
      </c>
      <c r="F368" t="s">
        <v>307</v>
      </c>
      <c r="G368" t="s">
        <v>17</v>
      </c>
    </row>
    <row r="369" spans="1:7" x14ac:dyDescent="0.2">
      <c r="A369">
        <v>33674</v>
      </c>
      <c r="B369" t="s">
        <v>618</v>
      </c>
      <c r="C369" t="s">
        <v>619</v>
      </c>
      <c r="D369" t="s">
        <v>620</v>
      </c>
      <c r="E369" s="9">
        <v>36901</v>
      </c>
      <c r="F369" t="s">
        <v>307</v>
      </c>
      <c r="G369" t="s">
        <v>17</v>
      </c>
    </row>
    <row r="370" spans="1:7" x14ac:dyDescent="0.2">
      <c r="A370">
        <v>33788</v>
      </c>
      <c r="B370" t="s">
        <v>281</v>
      </c>
      <c r="C370" t="s">
        <v>621</v>
      </c>
      <c r="D370" t="s">
        <v>225</v>
      </c>
      <c r="E370" s="9">
        <v>40473</v>
      </c>
      <c r="F370" t="s">
        <v>307</v>
      </c>
      <c r="G370" t="s">
        <v>17</v>
      </c>
    </row>
    <row r="371" spans="1:7" x14ac:dyDescent="0.2">
      <c r="A371">
        <v>33818</v>
      </c>
      <c r="B371" t="s">
        <v>208</v>
      </c>
      <c r="C371" t="s">
        <v>60</v>
      </c>
      <c r="D371" t="s">
        <v>622</v>
      </c>
      <c r="E371" s="9">
        <v>39719</v>
      </c>
      <c r="F371" t="s">
        <v>307</v>
      </c>
      <c r="G371" t="s">
        <v>17</v>
      </c>
    </row>
    <row r="372" spans="1:7" x14ac:dyDescent="0.2">
      <c r="A372">
        <v>33819</v>
      </c>
      <c r="B372" t="s">
        <v>623</v>
      </c>
      <c r="C372" t="s">
        <v>623</v>
      </c>
      <c r="D372" t="s">
        <v>624</v>
      </c>
      <c r="E372" s="9">
        <v>35208</v>
      </c>
      <c r="F372" t="s">
        <v>636</v>
      </c>
      <c r="G372" t="s">
        <v>17</v>
      </c>
    </row>
    <row r="373" spans="1:7" x14ac:dyDescent="0.2">
      <c r="A373">
        <v>33820</v>
      </c>
      <c r="B373" t="s">
        <v>625</v>
      </c>
      <c r="C373" t="s">
        <v>625</v>
      </c>
      <c r="D373" t="s">
        <v>626</v>
      </c>
      <c r="E373" s="9">
        <v>31934</v>
      </c>
      <c r="F373" t="s">
        <v>315</v>
      </c>
      <c r="G373" t="s">
        <v>17</v>
      </c>
    </row>
    <row r="374" spans="1:7" x14ac:dyDescent="0.2">
      <c r="A374">
        <v>33821</v>
      </c>
      <c r="B374" t="s">
        <v>627</v>
      </c>
      <c r="C374" t="s">
        <v>627</v>
      </c>
      <c r="D374" t="s">
        <v>628</v>
      </c>
      <c r="E374" s="9">
        <v>36674</v>
      </c>
      <c r="F374" t="s">
        <v>318</v>
      </c>
      <c r="G374" t="s">
        <v>17</v>
      </c>
    </row>
    <row r="375" spans="1:7" x14ac:dyDescent="0.2">
      <c r="A375">
        <v>33885</v>
      </c>
      <c r="B375" t="s">
        <v>629</v>
      </c>
      <c r="C375" t="s">
        <v>629</v>
      </c>
      <c r="D375" t="s">
        <v>630</v>
      </c>
      <c r="E375" s="9">
        <v>35088</v>
      </c>
      <c r="F375" t="s">
        <v>314</v>
      </c>
      <c r="G375" t="s">
        <v>17</v>
      </c>
    </row>
    <row r="376" spans="1:7" x14ac:dyDescent="0.2">
      <c r="A376">
        <v>33888</v>
      </c>
      <c r="B376" t="s">
        <v>631</v>
      </c>
      <c r="C376" t="s">
        <v>631</v>
      </c>
      <c r="D376" t="s">
        <v>632</v>
      </c>
      <c r="E376" s="9">
        <v>33941</v>
      </c>
      <c r="F376" t="s">
        <v>637</v>
      </c>
      <c r="G376" t="s">
        <v>17</v>
      </c>
    </row>
    <row r="377" spans="1:7" x14ac:dyDescent="0.2">
      <c r="A377">
        <v>34003</v>
      </c>
      <c r="B377" t="s">
        <v>633</v>
      </c>
      <c r="C377" t="s">
        <v>124</v>
      </c>
      <c r="D377" t="s">
        <v>634</v>
      </c>
      <c r="E377" s="9">
        <v>37328</v>
      </c>
      <c r="F377" t="s">
        <v>307</v>
      </c>
      <c r="G377" t="s">
        <v>17</v>
      </c>
    </row>
    <row r="378" spans="1:7" x14ac:dyDescent="0.2">
      <c r="A378">
        <v>34110</v>
      </c>
      <c r="B378" t="s">
        <v>164</v>
      </c>
      <c r="C378" t="s">
        <v>635</v>
      </c>
      <c r="D378" t="s">
        <v>139</v>
      </c>
      <c r="E378" s="9">
        <v>39443</v>
      </c>
      <c r="F378" t="s">
        <v>307</v>
      </c>
      <c r="G378" t="s">
        <v>17</v>
      </c>
    </row>
  </sheetData>
  <autoFilter ref="A1:G307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topLeftCell="A22" workbookViewId="0">
      <selection activeCell="C35" sqref="C35"/>
    </sheetView>
  </sheetViews>
  <sheetFormatPr baseColWidth="10" defaultRowHeight="12.75" x14ac:dyDescent="0.2"/>
  <cols>
    <col min="1" max="1" width="7.7109375" customWidth="1"/>
    <col min="2" max="2" width="7.7109375" style="2" customWidth="1"/>
    <col min="3" max="3" width="20.28515625" style="2" customWidth="1"/>
    <col min="4" max="5" width="15.7109375" style="2" customWidth="1"/>
    <col min="6" max="6" width="15.7109375" style="3" customWidth="1"/>
    <col min="7" max="7" width="13" style="2" bestFit="1" customWidth="1"/>
  </cols>
  <sheetData>
    <row r="1" spans="1:8" x14ac:dyDescent="0.2">
      <c r="B1"/>
      <c r="C1"/>
      <c r="D1"/>
      <c r="E1"/>
      <c r="F1"/>
      <c r="G1"/>
    </row>
    <row r="2" spans="1:8" x14ac:dyDescent="0.2">
      <c r="B2"/>
      <c r="C2"/>
      <c r="D2"/>
      <c r="E2"/>
      <c r="F2"/>
      <c r="G2"/>
    </row>
    <row r="3" spans="1:8" x14ac:dyDescent="0.2">
      <c r="B3"/>
      <c r="C3"/>
      <c r="D3"/>
      <c r="E3"/>
      <c r="F3"/>
      <c r="G3"/>
    </row>
    <row r="4" spans="1:8" x14ac:dyDescent="0.2">
      <c r="B4"/>
      <c r="C4"/>
      <c r="D4"/>
      <c r="E4"/>
      <c r="F4"/>
      <c r="G4"/>
    </row>
    <row r="5" spans="1:8" x14ac:dyDescent="0.2">
      <c r="B5"/>
      <c r="C5"/>
      <c r="D5"/>
      <c r="E5"/>
      <c r="F5"/>
      <c r="G5"/>
    </row>
    <row r="6" spans="1:8" x14ac:dyDescent="0.2">
      <c r="B6"/>
      <c r="C6"/>
      <c r="D6"/>
      <c r="E6"/>
      <c r="F6"/>
      <c r="G6"/>
    </row>
    <row r="7" spans="1:8" x14ac:dyDescent="0.2">
      <c r="B7"/>
      <c r="C7"/>
      <c r="D7"/>
      <c r="E7"/>
      <c r="F7"/>
      <c r="G7"/>
    </row>
    <row r="8" spans="1:8" x14ac:dyDescent="0.2">
      <c r="B8"/>
      <c r="C8"/>
      <c r="D8"/>
      <c r="E8"/>
      <c r="F8"/>
      <c r="G8"/>
    </row>
    <row r="9" spans="1:8" ht="15.75" x14ac:dyDescent="0.25">
      <c r="A9" s="6" t="s">
        <v>319</v>
      </c>
      <c r="B9" s="6"/>
      <c r="C9" s="6"/>
      <c r="D9" s="6"/>
      <c r="E9" s="6"/>
      <c r="F9" s="6"/>
      <c r="G9" s="6"/>
      <c r="H9" s="6"/>
    </row>
    <row r="10" spans="1:8" x14ac:dyDescent="0.2">
      <c r="B10"/>
      <c r="C10"/>
      <c r="D10"/>
      <c r="E10"/>
      <c r="F10"/>
      <c r="G10"/>
    </row>
    <row r="11" spans="1:8" ht="15.75" x14ac:dyDescent="0.25">
      <c r="A11" s="14" t="s">
        <v>6</v>
      </c>
      <c r="B11" s="14"/>
      <c r="C11" s="14"/>
      <c r="D11" s="14"/>
      <c r="E11" s="14"/>
      <c r="F11" s="14"/>
      <c r="G11" s="14"/>
    </row>
    <row r="12" spans="1:8" x14ac:dyDescent="0.2">
      <c r="B12"/>
      <c r="C12"/>
      <c r="D12"/>
      <c r="E12"/>
      <c r="F12"/>
      <c r="G12"/>
    </row>
    <row r="13" spans="1:8" ht="15" x14ac:dyDescent="0.25">
      <c r="A13" s="17" t="s">
        <v>264</v>
      </c>
      <c r="B13" s="18"/>
      <c r="C13" s="18"/>
      <c r="D13" s="18"/>
      <c r="E13" s="18"/>
      <c r="F13" s="18"/>
      <c r="G13" s="19"/>
    </row>
    <row r="14" spans="1:8" x14ac:dyDescent="0.2">
      <c r="A14" s="1"/>
      <c r="B14"/>
      <c r="C14"/>
      <c r="D14"/>
      <c r="E14"/>
      <c r="F14"/>
      <c r="G14"/>
    </row>
    <row r="15" spans="1:8" x14ac:dyDescent="0.2">
      <c r="B15"/>
      <c r="C15"/>
      <c r="D15"/>
      <c r="E15"/>
      <c r="F15"/>
      <c r="G15"/>
    </row>
    <row r="16" spans="1:8" ht="18" customHeight="1" x14ac:dyDescent="0.2">
      <c r="B16" s="15" t="s">
        <v>8</v>
      </c>
      <c r="C16" s="15"/>
      <c r="D16" s="16"/>
      <c r="E16" s="16"/>
      <c r="F16" s="16"/>
      <c r="G16" s="16"/>
    </row>
    <row r="17" spans="1:7" ht="18" customHeight="1" x14ac:dyDescent="0.2">
      <c r="A17" s="5"/>
      <c r="B17" s="7" t="s">
        <v>0</v>
      </c>
      <c r="C17" s="7" t="s">
        <v>1</v>
      </c>
      <c r="D17" s="7" t="s">
        <v>2</v>
      </c>
      <c r="E17" s="7" t="s">
        <v>3</v>
      </c>
      <c r="F17" s="7" t="s">
        <v>5</v>
      </c>
      <c r="G17" s="7" t="s">
        <v>4</v>
      </c>
    </row>
    <row r="18" spans="1:7" ht="18" customHeight="1" x14ac:dyDescent="0.2">
      <c r="A18" s="8">
        <f>IF(AND(ISBLANK(B18),ISBLANK(B18)),0,1)</f>
        <v>0</v>
      </c>
      <c r="B18" s="4"/>
      <c r="C18" s="10" t="str">
        <f>+IF($B18="","",VLOOKUP($B18,DATOS!$A$2:$F$378,2,FALSE))</f>
        <v/>
      </c>
      <c r="D18" s="10" t="str">
        <f>+IF($B18="","",VLOOKUP($B18,DATOS!$A$2:$F$378,3,FALSE))</f>
        <v/>
      </c>
      <c r="E18" s="10" t="str">
        <f>+IF($B18="","",VLOOKUP($B18,DATOS!$A$2:$F$378,4,FALSE))</f>
        <v/>
      </c>
      <c r="F18" s="11" t="str">
        <f>+IF($B18="","",VLOOKUP($B18,DATOS!$A$2:$F$378,5,FALSE))</f>
        <v/>
      </c>
      <c r="G18" s="10" t="str">
        <f>+IF($B18="","",VLOOKUP($B18,DATOS!$A$2:$F$378,6,FALSE))</f>
        <v/>
      </c>
    </row>
    <row r="19" spans="1:7" ht="18" customHeight="1" x14ac:dyDescent="0.2">
      <c r="A19" s="8">
        <f>IF(AND(ISBLANK(B19),ISBLANK(C19)),"",A18)</f>
        <v>0</v>
      </c>
      <c r="B19" s="4"/>
      <c r="C19" s="10" t="str">
        <f>+IF($B19="","",VLOOKUP($B19,DATOS!$A$2:$F$378,2,FALSE))</f>
        <v/>
      </c>
      <c r="D19" s="10" t="str">
        <f>+IF($B19="","",VLOOKUP($B19,DATOS!$A$2:$F$378,3,FALSE))</f>
        <v/>
      </c>
      <c r="E19" s="10" t="str">
        <f>+IF($B19="","",VLOOKUP($B19,DATOS!$A$2:$F$378,4,FALSE))</f>
        <v/>
      </c>
      <c r="F19" s="11" t="str">
        <f>+IF($B19="","",VLOOKUP($B19,DATOS!$A$2:$F$378,5,FALSE))</f>
        <v/>
      </c>
      <c r="G19" s="10" t="str">
        <f>+IF($B19="","",VLOOKUP($B19,DATOS!$A$2:$F$378,6,FALSE))</f>
        <v/>
      </c>
    </row>
    <row r="20" spans="1:7" ht="18" customHeight="1" x14ac:dyDescent="0.2">
      <c r="A20" s="8">
        <f t="shared" ref="A20:A27" si="0">IF(AND(ISBLANK(B20),ISBLANK(C20)),"",A19)</f>
        <v>0</v>
      </c>
      <c r="B20" s="4"/>
      <c r="C20" s="10" t="str">
        <f>+IF($B20="","",VLOOKUP($B20,DATOS!$A$2:$F$378,2,FALSE))</f>
        <v/>
      </c>
      <c r="D20" s="10" t="str">
        <f>+IF($B20="","",VLOOKUP($B20,DATOS!$A$2:$F$378,3,FALSE))</f>
        <v/>
      </c>
      <c r="E20" s="10" t="str">
        <f>+IF($B20="","",VLOOKUP($B20,DATOS!$A$2:$F$378,4,FALSE))</f>
        <v/>
      </c>
      <c r="F20" s="11" t="str">
        <f>+IF($B20="","",VLOOKUP($B20,DATOS!$A$2:$F$378,5,FALSE))</f>
        <v/>
      </c>
      <c r="G20" s="10" t="str">
        <f>+IF($B20="","",VLOOKUP($B20,DATOS!$A$2:$F$378,6,FALSE))</f>
        <v/>
      </c>
    </row>
    <row r="21" spans="1:7" ht="18" customHeight="1" x14ac:dyDescent="0.2">
      <c r="A21" s="8">
        <f t="shared" si="0"/>
        <v>0</v>
      </c>
      <c r="B21" s="4"/>
      <c r="C21" s="10" t="str">
        <f>+IF($B21="","",VLOOKUP($B21,DATOS!$A$2:$F$378,2,FALSE))</f>
        <v/>
      </c>
      <c r="D21" s="10" t="str">
        <f>+IF($B21="","",VLOOKUP($B21,DATOS!$A$2:$F$378,3,FALSE))</f>
        <v/>
      </c>
      <c r="E21" s="10" t="str">
        <f>+IF($B21="","",VLOOKUP($B21,DATOS!$A$2:$F$378,4,FALSE))</f>
        <v/>
      </c>
      <c r="F21" s="11" t="str">
        <f>+IF($B21="","",VLOOKUP($B21,DATOS!$A$2:$F$378,5,FALSE))</f>
        <v/>
      </c>
      <c r="G21" s="10" t="str">
        <f>+IF($B21="","",VLOOKUP($B21,DATOS!$A$2:$F$378,6,FALSE))</f>
        <v/>
      </c>
    </row>
    <row r="22" spans="1:7" ht="18" customHeight="1" x14ac:dyDescent="0.2">
      <c r="A22" s="8">
        <f t="shared" si="0"/>
        <v>0</v>
      </c>
      <c r="B22" s="4"/>
      <c r="C22" s="10" t="str">
        <f>+IF($B22="","",VLOOKUP($B22,DATOS!$A$2:$F$378,2,FALSE))</f>
        <v/>
      </c>
      <c r="D22" s="10" t="str">
        <f>+IF($B22="","",VLOOKUP($B22,DATOS!$A$2:$F$378,3,FALSE))</f>
        <v/>
      </c>
      <c r="E22" s="10" t="str">
        <f>+IF($B22="","",VLOOKUP($B22,DATOS!$A$2:$F$378,4,FALSE))</f>
        <v/>
      </c>
      <c r="F22" s="11" t="str">
        <f>+IF($B22="","",VLOOKUP($B22,DATOS!$A$2:$F$378,5,FALSE))</f>
        <v/>
      </c>
      <c r="G22" s="10" t="str">
        <f>+IF($B22="","",VLOOKUP($B22,DATOS!$A$2:$F$378,6,FALSE))</f>
        <v/>
      </c>
    </row>
    <row r="23" spans="1:7" ht="18" customHeight="1" x14ac:dyDescent="0.2">
      <c r="A23" s="8">
        <f t="shared" si="0"/>
        <v>0</v>
      </c>
      <c r="B23" s="4"/>
      <c r="C23" s="10" t="str">
        <f>+IF($B23="","",VLOOKUP($B23,DATOS!$A$2:$F$378,2,FALSE))</f>
        <v/>
      </c>
      <c r="D23" s="10" t="str">
        <f>+IF($B23="","",VLOOKUP($B23,DATOS!$A$2:$F$378,3,FALSE))</f>
        <v/>
      </c>
      <c r="E23" s="10" t="str">
        <f>+IF($B23="","",VLOOKUP($B23,DATOS!$A$2:$F$378,4,FALSE))</f>
        <v/>
      </c>
      <c r="F23" s="11" t="str">
        <f>+IF($B23="","",VLOOKUP($B23,DATOS!$A$2:$F$378,5,FALSE))</f>
        <v/>
      </c>
      <c r="G23" s="10" t="str">
        <f>+IF($B23="","",VLOOKUP($B23,DATOS!$A$2:$F$378,6,FALSE))</f>
        <v/>
      </c>
    </row>
    <row r="24" spans="1:7" ht="18" customHeight="1" x14ac:dyDescent="0.2">
      <c r="A24" s="8">
        <f t="shared" si="0"/>
        <v>0</v>
      </c>
      <c r="B24" s="4"/>
      <c r="C24" s="10" t="str">
        <f>+IF($B24="","",VLOOKUP($B24,DATOS!$A$2:$F$378,2,FALSE))</f>
        <v/>
      </c>
      <c r="D24" s="10" t="str">
        <f>+IF($B24="","",VLOOKUP($B24,DATOS!$A$2:$F$378,3,FALSE))</f>
        <v/>
      </c>
      <c r="E24" s="10" t="str">
        <f>+IF($B24="","",VLOOKUP($B24,DATOS!$A$2:$F$378,4,FALSE))</f>
        <v/>
      </c>
      <c r="F24" s="11" t="str">
        <f>+IF($B24="","",VLOOKUP($B24,DATOS!$A$2:$F$378,5,FALSE))</f>
        <v/>
      </c>
      <c r="G24" s="10" t="str">
        <f>+IF($B24="","",VLOOKUP($B24,DATOS!$A$2:$F$378,6,FALSE))</f>
        <v/>
      </c>
    </row>
    <row r="25" spans="1:7" ht="18" customHeight="1" x14ac:dyDescent="0.2">
      <c r="A25" s="8">
        <f t="shared" si="0"/>
        <v>0</v>
      </c>
      <c r="B25" s="4"/>
      <c r="C25" s="10" t="str">
        <f>+IF($B25="","",VLOOKUP($B25,DATOS!$A$2:$F$378,2,FALSE))</f>
        <v/>
      </c>
      <c r="D25" s="10" t="str">
        <f>+IF($B25="","",VLOOKUP($B25,DATOS!$A$2:$F$378,3,FALSE))</f>
        <v/>
      </c>
      <c r="E25" s="10" t="str">
        <f>+IF($B25="","",VLOOKUP($B25,DATOS!$A$2:$F$378,4,FALSE))</f>
        <v/>
      </c>
      <c r="F25" s="11" t="str">
        <f>+IF($B25="","",VLOOKUP($B25,DATOS!$A$2:$F$378,5,FALSE))</f>
        <v/>
      </c>
      <c r="G25" s="10" t="str">
        <f>+IF($B25="","",VLOOKUP($B25,DATOS!$A$2:$F$378,6,FALSE))</f>
        <v/>
      </c>
    </row>
    <row r="26" spans="1:7" ht="18" customHeight="1" x14ac:dyDescent="0.2">
      <c r="A26" s="8">
        <f t="shared" si="0"/>
        <v>0</v>
      </c>
      <c r="B26" s="4"/>
      <c r="C26" s="10" t="str">
        <f>+IF($B26="","",VLOOKUP($B26,DATOS!$A$2:$F$378,2,FALSE))</f>
        <v/>
      </c>
      <c r="D26" s="10" t="str">
        <f>+IF($B26="","",VLOOKUP($B26,DATOS!$A$2:$F$378,3,FALSE))</f>
        <v/>
      </c>
      <c r="E26" s="10" t="str">
        <f>+IF($B26="","",VLOOKUP($B26,DATOS!$A$2:$F$378,4,FALSE))</f>
        <v/>
      </c>
      <c r="F26" s="11" t="str">
        <f>+IF($B26="","",VLOOKUP($B26,DATOS!$A$2:$F$378,5,FALSE))</f>
        <v/>
      </c>
      <c r="G26" s="10" t="str">
        <f>+IF($B26="","",VLOOKUP($B26,DATOS!$A$2:$F$378,6,FALSE))</f>
        <v/>
      </c>
    </row>
    <row r="27" spans="1:7" ht="18" customHeight="1" x14ac:dyDescent="0.2">
      <c r="A27" s="8">
        <f t="shared" si="0"/>
        <v>0</v>
      </c>
      <c r="B27" s="4"/>
      <c r="C27" s="10" t="str">
        <f>+IF($B27="","",VLOOKUP($B27,DATOS!$A$2:$F$378,2,FALSE))</f>
        <v/>
      </c>
      <c r="D27" s="10" t="str">
        <f>+IF($B27="","",VLOOKUP($B27,DATOS!$A$2:$F$378,3,FALSE))</f>
        <v/>
      </c>
      <c r="E27" s="10" t="str">
        <f>+IF($B27="","",VLOOKUP($B27,DATOS!$A$2:$F$378,4,FALSE))</f>
        <v/>
      </c>
      <c r="F27" s="11" t="str">
        <f>+IF($B27="","",VLOOKUP($B27,DATOS!$A$2:$F$378,5,FALSE))</f>
        <v/>
      </c>
      <c r="G27" s="10" t="str">
        <f>+IF($B27="","",VLOOKUP($B27,DATOS!$A$2:$F$378,6,FALSE))</f>
        <v/>
      </c>
    </row>
    <row r="28" spans="1:7" ht="18" customHeight="1" x14ac:dyDescent="0.2">
      <c r="B28"/>
      <c r="C28"/>
      <c r="D28"/>
      <c r="E28"/>
      <c r="F28"/>
      <c r="G28"/>
    </row>
    <row r="29" spans="1:7" ht="18" customHeight="1" x14ac:dyDescent="0.2">
      <c r="B29" s="15" t="s">
        <v>8</v>
      </c>
      <c r="C29" s="15"/>
      <c r="D29" s="16"/>
      <c r="E29" s="16"/>
      <c r="F29" s="16"/>
      <c r="G29" s="16"/>
    </row>
    <row r="30" spans="1:7" ht="18" customHeight="1" x14ac:dyDescent="0.2">
      <c r="A30" s="5"/>
      <c r="B30" s="7" t="s">
        <v>0</v>
      </c>
      <c r="C30" s="7" t="s">
        <v>1</v>
      </c>
      <c r="D30" s="7" t="s">
        <v>2</v>
      </c>
      <c r="E30" s="7" t="s">
        <v>3</v>
      </c>
      <c r="F30" s="7" t="s">
        <v>5</v>
      </c>
      <c r="G30" s="7" t="s">
        <v>4</v>
      </c>
    </row>
    <row r="31" spans="1:7" ht="18" customHeight="1" x14ac:dyDescent="0.2">
      <c r="A31" s="8">
        <f>IF(AND(ISBLANK(B31),ISBLANK(B31)),0,A18+1)</f>
        <v>0</v>
      </c>
      <c r="B31" s="4"/>
      <c r="C31" s="10" t="str">
        <f>+IF($B31="","",VLOOKUP($B31,DATOS!$A$2:$F$378,2,FALSE))</f>
        <v/>
      </c>
      <c r="D31" s="10" t="str">
        <f>+IF($B31="","",VLOOKUP($B31,DATOS!$A$2:$F$378,3,FALSE))</f>
        <v/>
      </c>
      <c r="E31" s="10" t="str">
        <f>+IF($B31="","",VLOOKUP($B31,DATOS!$A$2:$F$378,4,FALSE))</f>
        <v/>
      </c>
      <c r="F31" s="11" t="str">
        <f>+IF($B31="","",VLOOKUP($B31,DATOS!$A$2:$F$378,5,FALSE))</f>
        <v/>
      </c>
      <c r="G31" s="10" t="str">
        <f>+IF($B31="","",VLOOKUP($B31,DATOS!$A$2:$F$378,6,FALSE))</f>
        <v/>
      </c>
    </row>
    <row r="32" spans="1:7" ht="18" customHeight="1" x14ac:dyDescent="0.2">
      <c r="A32" s="8">
        <f>IF(AND(ISBLANK(B32),ISBLANK(C32)),"",A31)</f>
        <v>0</v>
      </c>
      <c r="B32" s="4"/>
      <c r="C32" s="10" t="str">
        <f>+IF($B32="","",VLOOKUP($B32,DATOS!$A$2:$F$378,2,FALSE))</f>
        <v/>
      </c>
      <c r="D32" s="10" t="str">
        <f>+IF($B32="","",VLOOKUP($B32,DATOS!$A$2:$F$378,3,FALSE))</f>
        <v/>
      </c>
      <c r="E32" s="10" t="str">
        <f>+IF($B32="","",VLOOKUP($B32,DATOS!$A$2:$F$378,4,FALSE))</f>
        <v/>
      </c>
      <c r="F32" s="11" t="str">
        <f>+IF($B32="","",VLOOKUP($B32,DATOS!$A$2:$F$378,5,FALSE))</f>
        <v/>
      </c>
      <c r="G32" s="10" t="str">
        <f>+IF($B32="","",VLOOKUP($B32,DATOS!$A$2:$F$378,6,FALSE))</f>
        <v/>
      </c>
    </row>
    <row r="33" spans="1:7" ht="18" customHeight="1" x14ac:dyDescent="0.2">
      <c r="A33" s="8">
        <f t="shared" ref="A33:A40" si="1">IF(AND(ISBLANK(B33),ISBLANK(C33)),"",A32)</f>
        <v>0</v>
      </c>
      <c r="B33" s="4"/>
      <c r="C33" s="10" t="str">
        <f>+IF($B33="","",VLOOKUP($B33,DATOS!$A$2:$F$378,2,FALSE))</f>
        <v/>
      </c>
      <c r="D33" s="10" t="str">
        <f>+IF($B33="","",VLOOKUP($B33,DATOS!$A$2:$F$378,3,FALSE))</f>
        <v/>
      </c>
      <c r="E33" s="10" t="str">
        <f>+IF($B33="","",VLOOKUP($B33,DATOS!$A$2:$F$378,4,FALSE))</f>
        <v/>
      </c>
      <c r="F33" s="11" t="str">
        <f>+IF($B33="","",VLOOKUP($B33,DATOS!$A$2:$F$378,5,FALSE))</f>
        <v/>
      </c>
      <c r="G33" s="10" t="str">
        <f>+IF($B33="","",VLOOKUP($B33,DATOS!$A$2:$F$378,6,FALSE))</f>
        <v/>
      </c>
    </row>
    <row r="34" spans="1:7" ht="18" customHeight="1" x14ac:dyDescent="0.2">
      <c r="A34" s="8">
        <f t="shared" si="1"/>
        <v>0</v>
      </c>
      <c r="B34" s="4"/>
      <c r="C34" s="10" t="str">
        <f>+IF($B34="","",VLOOKUP($B34,DATOS!$A$2:$F$378,2,FALSE))</f>
        <v/>
      </c>
      <c r="D34" s="10" t="str">
        <f>+IF($B34="","",VLOOKUP($B34,DATOS!$A$2:$F$378,3,FALSE))</f>
        <v/>
      </c>
      <c r="E34" s="10" t="str">
        <f>+IF($B34="","",VLOOKUP($B34,DATOS!$A$2:$F$378,4,FALSE))</f>
        <v/>
      </c>
      <c r="F34" s="11" t="str">
        <f>+IF($B34="","",VLOOKUP($B34,DATOS!$A$2:$F$378,5,FALSE))</f>
        <v/>
      </c>
      <c r="G34" s="10" t="str">
        <f>+IF($B34="","",VLOOKUP($B34,DATOS!$A$2:$F$378,6,FALSE))</f>
        <v/>
      </c>
    </row>
    <row r="35" spans="1:7" ht="18" customHeight="1" x14ac:dyDescent="0.2">
      <c r="A35" s="8">
        <f t="shared" si="1"/>
        <v>0</v>
      </c>
      <c r="B35" s="4"/>
      <c r="C35" s="10" t="str">
        <f>+IF($B35="","",VLOOKUP($B35,DATOS!$A$2:$F$378,2,FALSE))</f>
        <v/>
      </c>
      <c r="D35" s="10" t="str">
        <f>+IF($B35="","",VLOOKUP($B35,DATOS!$A$2:$F$378,3,FALSE))</f>
        <v/>
      </c>
      <c r="E35" s="10" t="str">
        <f>+IF($B35="","",VLOOKUP($B35,DATOS!$A$2:$F$378,4,FALSE))</f>
        <v/>
      </c>
      <c r="F35" s="11" t="str">
        <f>+IF($B35="","",VLOOKUP($B35,DATOS!$A$2:$F$378,5,FALSE))</f>
        <v/>
      </c>
      <c r="G35" s="10" t="str">
        <f>+IF($B35="","",VLOOKUP($B35,DATOS!$A$2:$F$378,6,FALSE))</f>
        <v/>
      </c>
    </row>
    <row r="36" spans="1:7" ht="18" customHeight="1" x14ac:dyDescent="0.2">
      <c r="A36" s="8">
        <f t="shared" si="1"/>
        <v>0</v>
      </c>
      <c r="B36" s="4"/>
      <c r="C36" s="10" t="str">
        <f>+IF($B36="","",VLOOKUP($B36,DATOS!$A$2:$F$378,2,FALSE))</f>
        <v/>
      </c>
      <c r="D36" s="10" t="str">
        <f>+IF($B36="","",VLOOKUP($B36,DATOS!$A$2:$F$378,3,FALSE))</f>
        <v/>
      </c>
      <c r="E36" s="10" t="str">
        <f>+IF($B36="","",VLOOKUP($B36,DATOS!$A$2:$F$378,4,FALSE))</f>
        <v/>
      </c>
      <c r="F36" s="11" t="str">
        <f>+IF($B36="","",VLOOKUP($B36,DATOS!$A$2:$F$378,5,FALSE))</f>
        <v/>
      </c>
      <c r="G36" s="10" t="str">
        <f>+IF($B36="","",VLOOKUP($B36,DATOS!$A$2:$F$378,6,FALSE))</f>
        <v/>
      </c>
    </row>
    <row r="37" spans="1:7" ht="18" customHeight="1" x14ac:dyDescent="0.2">
      <c r="A37" s="8">
        <f t="shared" si="1"/>
        <v>0</v>
      </c>
      <c r="B37" s="4"/>
      <c r="C37" s="10" t="str">
        <f>+IF($B37="","",VLOOKUP($B37,DATOS!$A$2:$F$378,2,FALSE))</f>
        <v/>
      </c>
      <c r="D37" s="10" t="str">
        <f>+IF($B37="","",VLOOKUP($B37,DATOS!$A$2:$F$378,3,FALSE))</f>
        <v/>
      </c>
      <c r="E37" s="10" t="str">
        <f>+IF($B37="","",VLOOKUP($B37,DATOS!$A$2:$F$378,4,FALSE))</f>
        <v/>
      </c>
      <c r="F37" s="11" t="str">
        <f>+IF($B37="","",VLOOKUP($B37,DATOS!$A$2:$F$378,5,FALSE))</f>
        <v/>
      </c>
      <c r="G37" s="10" t="str">
        <f>+IF($B37="","",VLOOKUP($B37,DATOS!$A$2:$F$378,6,FALSE))</f>
        <v/>
      </c>
    </row>
    <row r="38" spans="1:7" ht="18" customHeight="1" x14ac:dyDescent="0.2">
      <c r="A38" s="8">
        <f t="shared" si="1"/>
        <v>0</v>
      </c>
      <c r="B38" s="4"/>
      <c r="C38" s="10" t="str">
        <f>+IF($B38="","",VLOOKUP($B38,DATOS!$A$2:$F$378,2,FALSE))</f>
        <v/>
      </c>
      <c r="D38" s="10" t="str">
        <f>+IF($B38="","",VLOOKUP($B38,DATOS!$A$2:$F$378,3,FALSE))</f>
        <v/>
      </c>
      <c r="E38" s="10" t="str">
        <f>+IF($B38="","",VLOOKUP($B38,DATOS!$A$2:$F$378,4,FALSE))</f>
        <v/>
      </c>
      <c r="F38" s="11" t="str">
        <f>+IF($B38="","",VLOOKUP($B38,DATOS!$A$2:$F$378,5,FALSE))</f>
        <v/>
      </c>
      <c r="G38" s="10" t="str">
        <f>+IF($B38="","",VLOOKUP($B38,DATOS!$A$2:$F$378,6,FALSE))</f>
        <v/>
      </c>
    </row>
    <row r="39" spans="1:7" ht="18" customHeight="1" x14ac:dyDescent="0.2">
      <c r="A39" s="8">
        <f t="shared" si="1"/>
        <v>0</v>
      </c>
      <c r="B39" s="4"/>
      <c r="C39" s="10" t="str">
        <f>+IF($B39="","",VLOOKUP($B39,DATOS!$A$2:$F$378,2,FALSE))</f>
        <v/>
      </c>
      <c r="D39" s="10" t="str">
        <f>+IF($B39="","",VLOOKUP($B39,DATOS!$A$2:$F$378,3,FALSE))</f>
        <v/>
      </c>
      <c r="E39" s="10" t="str">
        <f>+IF($B39="","",VLOOKUP($B39,DATOS!$A$2:$F$378,4,FALSE))</f>
        <v/>
      </c>
      <c r="F39" s="11" t="str">
        <f>+IF($B39="","",VLOOKUP($B39,DATOS!$A$2:$F$378,5,FALSE))</f>
        <v/>
      </c>
      <c r="G39" s="10" t="str">
        <f>+IF($B39="","",VLOOKUP($B39,DATOS!$A$2:$F$378,6,FALSE))</f>
        <v/>
      </c>
    </row>
    <row r="40" spans="1:7" ht="18" customHeight="1" x14ac:dyDescent="0.2">
      <c r="A40" s="8">
        <f t="shared" si="1"/>
        <v>0</v>
      </c>
      <c r="B40" s="4"/>
      <c r="C40" s="10" t="str">
        <f>+IF($B40="","",VLOOKUP($B40,DATOS!$A$2:$F$378,2,FALSE))</f>
        <v/>
      </c>
      <c r="D40" s="10" t="str">
        <f>+IF($B40="","",VLOOKUP($B40,DATOS!$A$2:$F$378,3,FALSE))</f>
        <v/>
      </c>
      <c r="E40" s="10" t="str">
        <f>+IF($B40="","",VLOOKUP($B40,DATOS!$A$2:$F$378,4,FALSE))</f>
        <v/>
      </c>
      <c r="F40" s="11" t="str">
        <f>+IF($B40="","",VLOOKUP($B40,DATOS!$A$2:$F$378,5,FALSE))</f>
        <v/>
      </c>
      <c r="G40" s="10" t="str">
        <f>+IF($B40="","",VLOOKUP($B40,DATOS!$A$2:$F$378,6,FALSE))</f>
        <v/>
      </c>
    </row>
    <row r="42" spans="1:7" ht="18" customHeight="1" x14ac:dyDescent="0.2">
      <c r="B42" s="15" t="s">
        <v>8</v>
      </c>
      <c r="C42" s="15"/>
      <c r="D42" s="16"/>
      <c r="E42" s="16"/>
      <c r="F42" s="16"/>
      <c r="G42" s="16"/>
    </row>
    <row r="43" spans="1:7" ht="18" customHeight="1" x14ac:dyDescent="0.2">
      <c r="A43" s="5"/>
      <c r="B43" s="7" t="s">
        <v>0</v>
      </c>
      <c r="C43" s="7" t="s">
        <v>1</v>
      </c>
      <c r="D43" s="7" t="s">
        <v>2</v>
      </c>
      <c r="E43" s="7" t="s">
        <v>3</v>
      </c>
      <c r="F43" s="7" t="s">
        <v>5</v>
      </c>
      <c r="G43" s="7" t="s">
        <v>4</v>
      </c>
    </row>
    <row r="44" spans="1:7" ht="18" customHeight="1" x14ac:dyDescent="0.2">
      <c r="A44" s="8">
        <f>IF(AND(ISBLANK(B44),ISBLANK(B44)),0,A31+1)</f>
        <v>0</v>
      </c>
      <c r="B44" s="4"/>
      <c r="C44" s="10" t="str">
        <f>+IF($B44="","",VLOOKUP($B44,DATOS!$A$2:$F$378,2,FALSE))</f>
        <v/>
      </c>
      <c r="D44" s="10" t="str">
        <f>+IF($B44="","",VLOOKUP($B44,DATOS!$A$2:$F$378,3,FALSE))</f>
        <v/>
      </c>
      <c r="E44" s="10" t="str">
        <f>+IF($B44="","",VLOOKUP($B44,DATOS!$A$2:$F$378,4,FALSE))</f>
        <v/>
      </c>
      <c r="F44" s="11" t="str">
        <f>+IF($B44="","",VLOOKUP($B44,DATOS!$A$2:$F$378,5,FALSE))</f>
        <v/>
      </c>
      <c r="G44" s="10" t="str">
        <f>+IF($B44="","",VLOOKUP($B44,DATOS!$A$2:$F$378,6,FALSE))</f>
        <v/>
      </c>
    </row>
    <row r="45" spans="1:7" ht="18" customHeight="1" x14ac:dyDescent="0.2">
      <c r="A45" s="8">
        <f>IF(AND(ISBLANK(B45),ISBLANK(C45)),"",A44)</f>
        <v>0</v>
      </c>
      <c r="B45" s="4"/>
      <c r="C45" s="10" t="str">
        <f>+IF($B45="","",VLOOKUP($B45,DATOS!$A$2:$F$378,2,FALSE))</f>
        <v/>
      </c>
      <c r="D45" s="10" t="str">
        <f>+IF($B45="","",VLOOKUP($B45,DATOS!$A$2:$F$378,3,FALSE))</f>
        <v/>
      </c>
      <c r="E45" s="10" t="str">
        <f>+IF($B45="","",VLOOKUP($B45,DATOS!$A$2:$F$378,4,FALSE))</f>
        <v/>
      </c>
      <c r="F45" s="11" t="str">
        <f>+IF($B45="","",VLOOKUP($B45,DATOS!$A$2:$F$378,5,FALSE))</f>
        <v/>
      </c>
      <c r="G45" s="10" t="str">
        <f>+IF($B45="","",VLOOKUP($B45,DATOS!$A$2:$F$378,6,FALSE))</f>
        <v/>
      </c>
    </row>
    <row r="46" spans="1:7" ht="18" customHeight="1" x14ac:dyDescent="0.2">
      <c r="A46" s="8">
        <f t="shared" ref="A46:A53" si="2">IF(AND(ISBLANK(B46),ISBLANK(C46)),"",A45)</f>
        <v>0</v>
      </c>
      <c r="B46" s="4"/>
      <c r="C46" s="10" t="str">
        <f>+IF($B46="","",VLOOKUP($B46,DATOS!$A$2:$F$378,2,FALSE))</f>
        <v/>
      </c>
      <c r="D46" s="10" t="str">
        <f>+IF($B46="","",VLOOKUP($B46,DATOS!$A$2:$F$378,3,FALSE))</f>
        <v/>
      </c>
      <c r="E46" s="10" t="str">
        <f>+IF($B46="","",VLOOKUP($B46,DATOS!$A$2:$F$378,4,FALSE))</f>
        <v/>
      </c>
      <c r="F46" s="11" t="str">
        <f>+IF($B46="","",VLOOKUP($B46,DATOS!$A$2:$F$378,5,FALSE))</f>
        <v/>
      </c>
      <c r="G46" s="10" t="str">
        <f>+IF($B46="","",VLOOKUP($B46,DATOS!$A$2:$F$378,6,FALSE))</f>
        <v/>
      </c>
    </row>
    <row r="47" spans="1:7" ht="18" customHeight="1" x14ac:dyDescent="0.2">
      <c r="A47" s="8">
        <f t="shared" si="2"/>
        <v>0</v>
      </c>
      <c r="B47" s="4"/>
      <c r="C47" s="10" t="str">
        <f>+IF($B47="","",VLOOKUP($B47,DATOS!$A$2:$F$378,2,FALSE))</f>
        <v/>
      </c>
      <c r="D47" s="10" t="str">
        <f>+IF($B47="","",VLOOKUP($B47,DATOS!$A$2:$F$378,3,FALSE))</f>
        <v/>
      </c>
      <c r="E47" s="10" t="str">
        <f>+IF($B47="","",VLOOKUP($B47,DATOS!$A$2:$F$378,4,FALSE))</f>
        <v/>
      </c>
      <c r="F47" s="11" t="str">
        <f>+IF($B47="","",VLOOKUP($B47,DATOS!$A$2:$F$378,5,FALSE))</f>
        <v/>
      </c>
      <c r="G47" s="10" t="str">
        <f>+IF($B47="","",VLOOKUP($B47,DATOS!$A$2:$F$378,6,FALSE))</f>
        <v/>
      </c>
    </row>
    <row r="48" spans="1:7" ht="18" customHeight="1" x14ac:dyDescent="0.2">
      <c r="A48" s="8">
        <f t="shared" si="2"/>
        <v>0</v>
      </c>
      <c r="B48" s="4"/>
      <c r="C48" s="10" t="str">
        <f>+IF($B48="","",VLOOKUP($B48,DATOS!$A$2:$F$378,2,FALSE))</f>
        <v/>
      </c>
      <c r="D48" s="10" t="str">
        <f>+IF($B48="","",VLOOKUP($B48,DATOS!$A$2:$F$378,3,FALSE))</f>
        <v/>
      </c>
      <c r="E48" s="10" t="str">
        <f>+IF($B48="","",VLOOKUP($B48,DATOS!$A$2:$F$378,4,FALSE))</f>
        <v/>
      </c>
      <c r="F48" s="11" t="str">
        <f>+IF($B48="","",VLOOKUP($B48,DATOS!$A$2:$F$378,5,FALSE))</f>
        <v/>
      </c>
      <c r="G48" s="10" t="str">
        <f>+IF($B48="","",VLOOKUP($B48,DATOS!$A$2:$F$378,6,FALSE))</f>
        <v/>
      </c>
    </row>
    <row r="49" spans="1:7" ht="18" customHeight="1" x14ac:dyDescent="0.2">
      <c r="A49" s="8">
        <f t="shared" si="2"/>
        <v>0</v>
      </c>
      <c r="B49" s="4"/>
      <c r="C49" s="10" t="str">
        <f>+IF($B49="","",VLOOKUP($B49,DATOS!$A$2:$F$378,2,FALSE))</f>
        <v/>
      </c>
      <c r="D49" s="10" t="str">
        <f>+IF($B49="","",VLOOKUP($B49,DATOS!$A$2:$F$378,3,FALSE))</f>
        <v/>
      </c>
      <c r="E49" s="10" t="str">
        <f>+IF($B49="","",VLOOKUP($B49,DATOS!$A$2:$F$378,4,FALSE))</f>
        <v/>
      </c>
      <c r="F49" s="11" t="str">
        <f>+IF($B49="","",VLOOKUP($B49,DATOS!$A$2:$F$378,5,FALSE))</f>
        <v/>
      </c>
      <c r="G49" s="10" t="str">
        <f>+IF($B49="","",VLOOKUP($B49,DATOS!$A$2:$F$378,6,FALSE))</f>
        <v/>
      </c>
    </row>
    <row r="50" spans="1:7" ht="18" customHeight="1" x14ac:dyDescent="0.2">
      <c r="A50" s="8">
        <f t="shared" si="2"/>
        <v>0</v>
      </c>
      <c r="B50" s="4"/>
      <c r="C50" s="10" t="str">
        <f>+IF($B50="","",VLOOKUP($B50,DATOS!$A$2:$F$378,2,FALSE))</f>
        <v/>
      </c>
      <c r="D50" s="10" t="str">
        <f>+IF($B50="","",VLOOKUP($B50,DATOS!$A$2:$F$378,3,FALSE))</f>
        <v/>
      </c>
      <c r="E50" s="10" t="str">
        <f>+IF($B50="","",VLOOKUP($B50,DATOS!$A$2:$F$378,4,FALSE))</f>
        <v/>
      </c>
      <c r="F50" s="11" t="str">
        <f>+IF($B50="","",VLOOKUP($B50,DATOS!$A$2:$F$378,5,FALSE))</f>
        <v/>
      </c>
      <c r="G50" s="10" t="str">
        <f>+IF($B50="","",VLOOKUP($B50,DATOS!$A$2:$F$378,6,FALSE))</f>
        <v/>
      </c>
    </row>
    <row r="51" spans="1:7" ht="18" customHeight="1" x14ac:dyDescent="0.2">
      <c r="A51" s="8">
        <f t="shared" si="2"/>
        <v>0</v>
      </c>
      <c r="B51" s="4"/>
      <c r="C51" s="10" t="str">
        <f>+IF($B51="","",VLOOKUP($B51,DATOS!$A$2:$F$378,2,FALSE))</f>
        <v/>
      </c>
      <c r="D51" s="10" t="str">
        <f>+IF($B51="","",VLOOKUP($B51,DATOS!$A$2:$F$378,3,FALSE))</f>
        <v/>
      </c>
      <c r="E51" s="10" t="str">
        <f>+IF($B51="","",VLOOKUP($B51,DATOS!$A$2:$F$378,4,FALSE))</f>
        <v/>
      </c>
      <c r="F51" s="11" t="str">
        <f>+IF($B51="","",VLOOKUP($B51,DATOS!$A$2:$F$378,5,FALSE))</f>
        <v/>
      </c>
      <c r="G51" s="10" t="str">
        <f>+IF($B51="","",VLOOKUP($B51,DATOS!$A$2:$F$378,6,FALSE))</f>
        <v/>
      </c>
    </row>
    <row r="52" spans="1:7" ht="18" customHeight="1" x14ac:dyDescent="0.2">
      <c r="A52" s="8">
        <f t="shared" si="2"/>
        <v>0</v>
      </c>
      <c r="B52" s="4"/>
      <c r="C52" s="10" t="str">
        <f>+IF($B52="","",VLOOKUP($B52,DATOS!$A$2:$F$378,2,FALSE))</f>
        <v/>
      </c>
      <c r="D52" s="10" t="str">
        <f>+IF($B52="","",VLOOKUP($B52,DATOS!$A$2:$F$378,3,FALSE))</f>
        <v/>
      </c>
      <c r="E52" s="10" t="str">
        <f>+IF($B52="","",VLOOKUP($B52,DATOS!$A$2:$F$378,4,FALSE))</f>
        <v/>
      </c>
      <c r="F52" s="11" t="str">
        <f>+IF($B52="","",VLOOKUP($B52,DATOS!$A$2:$F$378,5,FALSE))</f>
        <v/>
      </c>
      <c r="G52" s="10" t="str">
        <f>+IF($B52="","",VLOOKUP($B52,DATOS!$A$2:$F$378,6,FALSE))</f>
        <v/>
      </c>
    </row>
    <row r="53" spans="1:7" ht="18" customHeight="1" x14ac:dyDescent="0.2">
      <c r="A53" s="8">
        <f t="shared" si="2"/>
        <v>0</v>
      </c>
      <c r="B53" s="4"/>
      <c r="C53" s="10" t="str">
        <f>+IF($B53="","",VLOOKUP($B53,DATOS!$A$2:$F$378,2,FALSE))</f>
        <v/>
      </c>
      <c r="D53" s="10" t="str">
        <f>+IF($B53="","",VLOOKUP($B53,DATOS!$A$2:$F$378,3,FALSE))</f>
        <v/>
      </c>
      <c r="E53" s="10" t="str">
        <f>+IF($B53="","",VLOOKUP($B53,DATOS!$A$2:$F$378,4,FALSE))</f>
        <v/>
      </c>
      <c r="F53" s="11" t="str">
        <f>+IF($B53="","",VLOOKUP($B53,DATOS!$A$2:$F$378,5,FALSE))</f>
        <v/>
      </c>
      <c r="G53" s="10" t="str">
        <f>+IF($B53="","",VLOOKUP($B53,DATOS!$A$2:$F$378,6,FALSE))</f>
        <v/>
      </c>
    </row>
  </sheetData>
  <mergeCells count="8">
    <mergeCell ref="A11:G11"/>
    <mergeCell ref="B42:C42"/>
    <mergeCell ref="D42:G42"/>
    <mergeCell ref="B16:C16"/>
    <mergeCell ref="D16:G16"/>
    <mergeCell ref="B29:C29"/>
    <mergeCell ref="D29:G29"/>
    <mergeCell ref="A13:G13"/>
  </mergeCells>
  <phoneticPr fontId="5" type="noConversion"/>
  <pageMargins left="0.39370078740157483" right="0.39370078740157483" top="0.98425196850393704" bottom="0.98425196850393704" header="0" footer="0"/>
  <pageSetup paperSize="9" orientation="portrait" horizontalDpi="4294967294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10" workbookViewId="0">
      <selection activeCell="E19" sqref="E19"/>
    </sheetView>
  </sheetViews>
  <sheetFormatPr baseColWidth="10" defaultRowHeight="12.75" x14ac:dyDescent="0.2"/>
  <cols>
    <col min="1" max="1" width="7.7109375" customWidth="1"/>
    <col min="2" max="2" width="7.7109375" style="2" customWidth="1"/>
    <col min="3" max="5" width="15.7109375" style="2" customWidth="1"/>
    <col min="6" max="6" width="15.7109375" style="3" customWidth="1"/>
    <col min="7" max="7" width="13" style="2" bestFit="1" customWidth="1"/>
  </cols>
  <sheetData>
    <row r="1" spans="1:8" x14ac:dyDescent="0.2">
      <c r="B1"/>
      <c r="C1"/>
      <c r="D1"/>
      <c r="E1"/>
      <c r="F1"/>
      <c r="G1"/>
    </row>
    <row r="2" spans="1:8" x14ac:dyDescent="0.2">
      <c r="B2"/>
      <c r="C2"/>
      <c r="D2"/>
      <c r="E2"/>
      <c r="F2"/>
      <c r="G2"/>
    </row>
    <row r="3" spans="1:8" x14ac:dyDescent="0.2">
      <c r="B3"/>
      <c r="C3"/>
      <c r="D3"/>
      <c r="E3"/>
      <c r="F3"/>
      <c r="G3"/>
    </row>
    <row r="4" spans="1:8" x14ac:dyDescent="0.2">
      <c r="B4"/>
      <c r="C4"/>
      <c r="D4"/>
      <c r="E4"/>
      <c r="F4"/>
      <c r="G4"/>
    </row>
    <row r="5" spans="1:8" x14ac:dyDescent="0.2">
      <c r="B5"/>
      <c r="C5"/>
      <c r="D5"/>
      <c r="E5"/>
      <c r="F5"/>
      <c r="G5"/>
    </row>
    <row r="6" spans="1:8" x14ac:dyDescent="0.2">
      <c r="B6"/>
      <c r="C6"/>
      <c r="D6"/>
      <c r="E6"/>
      <c r="F6"/>
      <c r="G6"/>
    </row>
    <row r="7" spans="1:8" x14ac:dyDescent="0.2">
      <c r="B7"/>
      <c r="C7"/>
      <c r="D7"/>
      <c r="E7"/>
      <c r="F7"/>
      <c r="G7"/>
    </row>
    <row r="8" spans="1:8" x14ac:dyDescent="0.2">
      <c r="B8"/>
      <c r="C8"/>
      <c r="D8"/>
      <c r="E8"/>
      <c r="F8"/>
      <c r="G8"/>
    </row>
    <row r="9" spans="1:8" ht="15.75" x14ac:dyDescent="0.25">
      <c r="A9" s="6" t="s">
        <v>319</v>
      </c>
      <c r="B9" s="6"/>
      <c r="C9" s="6"/>
      <c r="D9" s="6"/>
      <c r="E9" s="6"/>
      <c r="F9" s="6"/>
      <c r="G9" s="6"/>
      <c r="H9" s="6"/>
    </row>
    <row r="10" spans="1:8" x14ac:dyDescent="0.2">
      <c r="B10"/>
      <c r="C10"/>
      <c r="D10"/>
      <c r="E10"/>
      <c r="F10"/>
      <c r="G10"/>
    </row>
    <row r="11" spans="1:8" ht="15.75" x14ac:dyDescent="0.25">
      <c r="A11" s="14" t="s">
        <v>7</v>
      </c>
      <c r="B11" s="14"/>
      <c r="C11" s="14"/>
      <c r="D11" s="14"/>
      <c r="E11" s="14"/>
      <c r="F11" s="14"/>
      <c r="G11" s="14"/>
    </row>
    <row r="12" spans="1:8" x14ac:dyDescent="0.2">
      <c r="B12"/>
      <c r="C12"/>
      <c r="D12"/>
      <c r="E12"/>
      <c r="F12"/>
      <c r="G12"/>
    </row>
    <row r="13" spans="1:8" ht="15" x14ac:dyDescent="0.25">
      <c r="A13" s="17" t="s">
        <v>264</v>
      </c>
      <c r="B13" s="18"/>
      <c r="C13" s="18"/>
      <c r="D13" s="18"/>
      <c r="E13" s="18"/>
      <c r="F13" s="18"/>
      <c r="G13" s="19"/>
    </row>
    <row r="14" spans="1:8" x14ac:dyDescent="0.2">
      <c r="A14" s="1"/>
      <c r="B14"/>
      <c r="C14"/>
      <c r="D14"/>
      <c r="E14"/>
      <c r="F14"/>
      <c r="G14"/>
    </row>
    <row r="15" spans="1:8" x14ac:dyDescent="0.2">
      <c r="B15"/>
      <c r="C15"/>
      <c r="D15"/>
      <c r="E15"/>
      <c r="F15"/>
      <c r="G15"/>
    </row>
    <row r="16" spans="1:8" ht="18" customHeight="1" x14ac:dyDescent="0.2">
      <c r="B16" s="15" t="s">
        <v>8</v>
      </c>
      <c r="C16" s="15"/>
      <c r="D16" s="16"/>
      <c r="E16" s="16"/>
      <c r="F16" s="16"/>
      <c r="G16" s="16"/>
    </row>
    <row r="17" spans="1:7" ht="18" customHeight="1" x14ac:dyDescent="0.2">
      <c r="A17" s="5"/>
      <c r="B17" s="7" t="s">
        <v>0</v>
      </c>
      <c r="C17" s="7" t="s">
        <v>1</v>
      </c>
      <c r="D17" s="7" t="s">
        <v>2</v>
      </c>
      <c r="E17" s="7" t="s">
        <v>3</v>
      </c>
      <c r="F17" s="7" t="s">
        <v>5</v>
      </c>
      <c r="G17" s="7" t="s">
        <v>4</v>
      </c>
    </row>
    <row r="18" spans="1:7" ht="18" customHeight="1" x14ac:dyDescent="0.2">
      <c r="A18" s="8">
        <f>IF(AND(ISBLANK(B18),ISBLANK(B18)),0,1)</f>
        <v>0</v>
      </c>
      <c r="B18" s="4"/>
      <c r="C18" s="10" t="str">
        <f>+IF($B18="","",VLOOKUP($B18,DATOS!$A$2:$F$350,2,FALSE))</f>
        <v/>
      </c>
      <c r="D18" s="10" t="str">
        <f>+IF($B18="","",VLOOKUP($B18,DATOS!$A$2:$F$350,3,FALSE))</f>
        <v/>
      </c>
      <c r="E18" s="10" t="str">
        <f>+IF($B18="","",VLOOKUP($B18,DATOS!$A$2:$F$350,4,FALSE))</f>
        <v/>
      </c>
      <c r="F18" s="11" t="str">
        <f>+IF($B18="","",VLOOKUP($B18,DATOS!$A$2:$F$350,5,FALSE))</f>
        <v/>
      </c>
      <c r="G18" s="10" t="str">
        <f>+IF($B18="","",VLOOKUP($B18,DATOS!$A$2:$F$350,6,FALSE))</f>
        <v/>
      </c>
    </row>
    <row r="19" spans="1:7" ht="18" customHeight="1" x14ac:dyDescent="0.2">
      <c r="A19" s="8">
        <f>IF(AND(ISBLANK(B19),ISBLANK(C19)),"",A18)</f>
        <v>0</v>
      </c>
      <c r="B19" s="4"/>
      <c r="C19" s="10" t="str">
        <f>+IF($B19="","",VLOOKUP($B19,DATOS!$A$2:$F$350,2,FALSE))</f>
        <v/>
      </c>
      <c r="D19" s="10" t="str">
        <f>+IF($B19="","",VLOOKUP($B19,DATOS!$A$2:$F$350,3,FALSE))</f>
        <v/>
      </c>
      <c r="E19" s="10" t="str">
        <f>+IF($B19="","",VLOOKUP($B19,DATOS!$A$2:$F$350,4,FALSE))</f>
        <v/>
      </c>
      <c r="F19" s="11" t="str">
        <f>+IF($B19="","",VLOOKUP($B19,DATOS!$A$2:$F$350,5,FALSE))</f>
        <v/>
      </c>
      <c r="G19" s="10" t="str">
        <f>+IF($B19="","",VLOOKUP($B19,DATOS!$A$2:$F$350,6,FALSE))</f>
        <v/>
      </c>
    </row>
    <row r="20" spans="1:7" ht="18" customHeight="1" x14ac:dyDescent="0.2">
      <c r="A20" s="8">
        <f t="shared" ref="A20:A27" si="0">IF(AND(ISBLANK(B20),ISBLANK(C20)),"",A19)</f>
        <v>0</v>
      </c>
      <c r="B20" s="4"/>
      <c r="C20" s="10" t="str">
        <f>+IF($B20="","",VLOOKUP($B20,DATOS!$A$2:$F$350,2,FALSE))</f>
        <v/>
      </c>
      <c r="D20" s="10" t="str">
        <f>+IF($B20="","",VLOOKUP($B20,DATOS!$A$2:$F$350,3,FALSE))</f>
        <v/>
      </c>
      <c r="E20" s="10" t="str">
        <f>+IF($B20="","",VLOOKUP($B20,DATOS!$A$2:$F$350,4,FALSE))</f>
        <v/>
      </c>
      <c r="F20" s="11" t="str">
        <f>+IF($B20="","",VLOOKUP($B20,DATOS!$A$2:$F$350,5,FALSE))</f>
        <v/>
      </c>
      <c r="G20" s="10" t="str">
        <f>+IF($B20="","",VLOOKUP($B20,DATOS!$A$2:$F$350,6,FALSE))</f>
        <v/>
      </c>
    </row>
    <row r="21" spans="1:7" ht="18" customHeight="1" x14ac:dyDescent="0.2">
      <c r="A21" s="8">
        <f t="shared" si="0"/>
        <v>0</v>
      </c>
      <c r="B21" s="4"/>
      <c r="C21" s="10" t="str">
        <f>+IF($B21="","",VLOOKUP($B21,DATOS!$A$2:$F$350,2,FALSE))</f>
        <v/>
      </c>
      <c r="D21" s="10" t="str">
        <f>+IF($B21="","",VLOOKUP($B21,DATOS!$A$2:$F$350,3,FALSE))</f>
        <v/>
      </c>
      <c r="E21" s="10" t="str">
        <f>+IF($B21="","",VLOOKUP($B21,DATOS!$A$2:$F$350,4,FALSE))</f>
        <v/>
      </c>
      <c r="F21" s="11" t="str">
        <f>+IF($B21="","",VLOOKUP($B21,DATOS!$A$2:$F$350,5,FALSE))</f>
        <v/>
      </c>
      <c r="G21" s="10" t="str">
        <f>+IF($B21="","",VLOOKUP($B21,DATOS!$A$2:$F$350,6,FALSE))</f>
        <v/>
      </c>
    </row>
    <row r="22" spans="1:7" ht="18" customHeight="1" x14ac:dyDescent="0.2">
      <c r="A22" s="8">
        <f t="shared" si="0"/>
        <v>0</v>
      </c>
      <c r="B22" s="4"/>
      <c r="C22" s="10" t="str">
        <f>+IF($B22="","",VLOOKUP($B22,DATOS!$A$2:$F$350,2,FALSE))</f>
        <v/>
      </c>
      <c r="D22" s="10" t="str">
        <f>+IF($B22="","",VLOOKUP($B22,DATOS!$A$2:$F$350,3,FALSE))</f>
        <v/>
      </c>
      <c r="E22" s="10" t="str">
        <f>+IF($B22="","",VLOOKUP($B22,DATOS!$A$2:$F$350,4,FALSE))</f>
        <v/>
      </c>
      <c r="F22" s="11" t="str">
        <f>+IF($B22="","",VLOOKUP($B22,DATOS!$A$2:$F$350,5,FALSE))</f>
        <v/>
      </c>
      <c r="G22" s="10" t="str">
        <f>+IF($B22="","",VLOOKUP($B22,DATOS!$A$2:$F$350,6,FALSE))</f>
        <v/>
      </c>
    </row>
    <row r="23" spans="1:7" ht="18" customHeight="1" x14ac:dyDescent="0.2">
      <c r="A23" s="8">
        <f t="shared" si="0"/>
        <v>0</v>
      </c>
      <c r="B23" s="4"/>
      <c r="C23" s="10" t="str">
        <f>+IF($B23="","",VLOOKUP($B23,DATOS!$A$2:$F$350,2,FALSE))</f>
        <v/>
      </c>
      <c r="D23" s="10" t="str">
        <f>+IF($B23="","",VLOOKUP($B23,DATOS!$A$2:$F$350,3,FALSE))</f>
        <v/>
      </c>
      <c r="E23" s="10" t="str">
        <f>+IF($B23="","",VLOOKUP($B23,DATOS!$A$2:$F$350,4,FALSE))</f>
        <v/>
      </c>
      <c r="F23" s="11" t="str">
        <f>+IF($B23="","",VLOOKUP($B23,DATOS!$A$2:$F$350,5,FALSE))</f>
        <v/>
      </c>
      <c r="G23" s="10" t="str">
        <f>+IF($B23="","",VLOOKUP($B23,DATOS!$A$2:$F$350,6,FALSE))</f>
        <v/>
      </c>
    </row>
    <row r="24" spans="1:7" ht="18" customHeight="1" x14ac:dyDescent="0.2">
      <c r="A24" s="8">
        <f t="shared" si="0"/>
        <v>0</v>
      </c>
      <c r="B24" s="4"/>
      <c r="C24" s="10" t="str">
        <f>+IF($B24="","",VLOOKUP($B24,DATOS!$A$2:$F$350,2,FALSE))</f>
        <v/>
      </c>
      <c r="D24" s="10" t="str">
        <f>+IF($B24="","",VLOOKUP($B24,DATOS!$A$2:$F$350,3,FALSE))</f>
        <v/>
      </c>
      <c r="E24" s="10" t="str">
        <f>+IF($B24="","",VLOOKUP($B24,DATOS!$A$2:$F$350,4,FALSE))</f>
        <v/>
      </c>
      <c r="F24" s="11" t="str">
        <f>+IF($B24="","",VLOOKUP($B24,DATOS!$A$2:$F$350,5,FALSE))</f>
        <v/>
      </c>
      <c r="G24" s="10" t="str">
        <f>+IF($B24="","",VLOOKUP($B24,DATOS!$A$2:$F$350,6,FALSE))</f>
        <v/>
      </c>
    </row>
    <row r="25" spans="1:7" ht="18" customHeight="1" x14ac:dyDescent="0.2">
      <c r="A25" s="8">
        <f t="shared" si="0"/>
        <v>0</v>
      </c>
      <c r="B25" s="4"/>
      <c r="C25" s="10" t="str">
        <f>+IF($B25="","",VLOOKUP($B25,DATOS!$A$2:$F$350,2,FALSE))</f>
        <v/>
      </c>
      <c r="D25" s="10" t="str">
        <f>+IF($B25="","",VLOOKUP($B25,DATOS!$A$2:$F$350,3,FALSE))</f>
        <v/>
      </c>
      <c r="E25" s="10" t="str">
        <f>+IF($B25="","",VLOOKUP($B25,DATOS!$A$2:$F$350,4,FALSE))</f>
        <v/>
      </c>
      <c r="F25" s="11" t="str">
        <f>+IF($B25="","",VLOOKUP($B25,DATOS!$A$2:$F$350,5,FALSE))</f>
        <v/>
      </c>
      <c r="G25" s="10" t="str">
        <f>+IF($B25="","",VLOOKUP($B25,DATOS!$A$2:$F$350,6,FALSE))</f>
        <v/>
      </c>
    </row>
    <row r="26" spans="1:7" ht="18" customHeight="1" x14ac:dyDescent="0.2">
      <c r="A26" s="8">
        <f t="shared" si="0"/>
        <v>0</v>
      </c>
      <c r="B26" s="4"/>
      <c r="C26" s="10" t="str">
        <f>+IF($B26="","",VLOOKUP($B26,DATOS!$A$2:$F$350,2,FALSE))</f>
        <v/>
      </c>
      <c r="D26" s="10" t="str">
        <f>+IF($B26="","",VLOOKUP($B26,DATOS!$A$2:$F$350,3,FALSE))</f>
        <v/>
      </c>
      <c r="E26" s="10" t="str">
        <f>+IF($B26="","",VLOOKUP($B26,DATOS!$A$2:$F$350,4,FALSE))</f>
        <v/>
      </c>
      <c r="F26" s="11" t="str">
        <f>+IF($B26="","",VLOOKUP($B26,DATOS!$A$2:$F$350,5,FALSE))</f>
        <v/>
      </c>
      <c r="G26" s="10" t="str">
        <f>+IF($B26="","",VLOOKUP($B26,DATOS!$A$2:$F$350,6,FALSE))</f>
        <v/>
      </c>
    </row>
    <row r="27" spans="1:7" ht="18" customHeight="1" x14ac:dyDescent="0.2">
      <c r="A27" s="8">
        <f t="shared" si="0"/>
        <v>0</v>
      </c>
      <c r="B27" s="4"/>
      <c r="C27" s="10" t="str">
        <f>+IF($B27="","",VLOOKUP($B27,DATOS!$A$2:$F$350,2,FALSE))</f>
        <v/>
      </c>
      <c r="D27" s="10" t="str">
        <f>+IF($B27="","",VLOOKUP($B27,DATOS!$A$2:$F$350,3,FALSE))</f>
        <v/>
      </c>
      <c r="E27" s="10" t="str">
        <f>+IF($B27="","",VLOOKUP($B27,DATOS!$A$2:$F$350,4,FALSE))</f>
        <v/>
      </c>
      <c r="F27" s="11" t="str">
        <f>+IF($B27="","",VLOOKUP($B27,DATOS!$A$2:$F$350,5,FALSE))</f>
        <v/>
      </c>
      <c r="G27" s="10" t="str">
        <f>+IF($B27="","",VLOOKUP($B27,DATOS!$A$2:$F$350,6,FALSE))</f>
        <v/>
      </c>
    </row>
    <row r="28" spans="1:7" ht="18" customHeight="1" x14ac:dyDescent="0.2">
      <c r="B28"/>
      <c r="C28"/>
      <c r="D28"/>
      <c r="E28"/>
      <c r="F28"/>
      <c r="G28"/>
    </row>
    <row r="29" spans="1:7" ht="18" customHeight="1" x14ac:dyDescent="0.2">
      <c r="B29" s="15" t="s">
        <v>8</v>
      </c>
      <c r="C29" s="15"/>
      <c r="D29" s="16"/>
      <c r="E29" s="16"/>
      <c r="F29" s="16"/>
      <c r="G29" s="16"/>
    </row>
    <row r="30" spans="1:7" ht="18" customHeight="1" x14ac:dyDescent="0.2">
      <c r="A30" s="5"/>
      <c r="B30" s="7" t="s">
        <v>0</v>
      </c>
      <c r="C30" s="7" t="s">
        <v>1</v>
      </c>
      <c r="D30" s="7" t="s">
        <v>2</v>
      </c>
      <c r="E30" s="7" t="s">
        <v>3</v>
      </c>
      <c r="F30" s="7" t="s">
        <v>5</v>
      </c>
      <c r="G30" s="7" t="s">
        <v>4</v>
      </c>
    </row>
    <row r="31" spans="1:7" ht="18" customHeight="1" x14ac:dyDescent="0.2">
      <c r="A31" s="8">
        <f>IF(AND(ISBLANK(B31),ISBLANK(B31)),0,A18+1)</f>
        <v>0</v>
      </c>
      <c r="B31" s="4"/>
      <c r="C31" s="10" t="str">
        <f>+IF($B31="","",VLOOKUP($B31,DATOS!$A$2:$F$350,2,FALSE))</f>
        <v/>
      </c>
      <c r="D31" s="10" t="str">
        <f>+IF($B31="","",VLOOKUP($B31,DATOS!$A$2:$F$350,3,FALSE))</f>
        <v/>
      </c>
      <c r="E31" s="10" t="str">
        <f>+IF($B31="","",VLOOKUP($B31,DATOS!$A$2:$F$350,4,FALSE))</f>
        <v/>
      </c>
      <c r="F31" s="11" t="str">
        <f>+IF($B31="","",VLOOKUP($B31,DATOS!$A$2:$F$350,5,FALSE))</f>
        <v/>
      </c>
      <c r="G31" s="10" t="str">
        <f>+IF($B31="","",VLOOKUP($B31,DATOS!$A$2:$F$350,6,FALSE))</f>
        <v/>
      </c>
    </row>
    <row r="32" spans="1:7" ht="18" customHeight="1" x14ac:dyDescent="0.2">
      <c r="A32" s="8">
        <f>IF(AND(ISBLANK(B32),ISBLANK(C32)),"",A31)</f>
        <v>0</v>
      </c>
      <c r="B32" s="4"/>
      <c r="C32" s="10" t="str">
        <f>+IF($B32="","",VLOOKUP($B32,DATOS!$A$2:$F$350,2,FALSE))</f>
        <v/>
      </c>
      <c r="D32" s="10" t="str">
        <f>+IF($B32="","",VLOOKUP($B32,DATOS!$A$2:$F$350,3,FALSE))</f>
        <v/>
      </c>
      <c r="E32" s="10" t="str">
        <f>+IF($B32="","",VLOOKUP($B32,DATOS!$A$2:$F$350,4,FALSE))</f>
        <v/>
      </c>
      <c r="F32" s="11" t="str">
        <f>+IF($B32="","",VLOOKUP($B32,DATOS!$A$2:$F$350,5,FALSE))</f>
        <v/>
      </c>
      <c r="G32" s="10" t="str">
        <f>+IF($B32="","",VLOOKUP($B32,DATOS!$A$2:$F$350,6,FALSE))</f>
        <v/>
      </c>
    </row>
    <row r="33" spans="1:7" ht="18" customHeight="1" x14ac:dyDescent="0.2">
      <c r="A33" s="8">
        <f t="shared" ref="A33:A40" si="1">IF(AND(ISBLANK(B33),ISBLANK(C33)),"",A32)</f>
        <v>0</v>
      </c>
      <c r="B33" s="4"/>
      <c r="C33" s="10" t="str">
        <f>+IF($B33="","",VLOOKUP($B33,DATOS!$A$2:$F$350,2,FALSE))</f>
        <v/>
      </c>
      <c r="D33" s="10" t="str">
        <f>+IF($B33="","",VLOOKUP($B33,DATOS!$A$2:$F$350,3,FALSE))</f>
        <v/>
      </c>
      <c r="E33" s="10" t="str">
        <f>+IF($B33="","",VLOOKUP($B33,DATOS!$A$2:$F$350,4,FALSE))</f>
        <v/>
      </c>
      <c r="F33" s="11" t="str">
        <f>+IF($B33="","",VLOOKUP($B33,DATOS!$A$2:$F$350,5,FALSE))</f>
        <v/>
      </c>
      <c r="G33" s="10" t="str">
        <f>+IF($B33="","",VLOOKUP($B33,DATOS!$A$2:$F$350,6,FALSE))</f>
        <v/>
      </c>
    </row>
    <row r="34" spans="1:7" ht="18" customHeight="1" x14ac:dyDescent="0.2">
      <c r="A34" s="8">
        <f t="shared" si="1"/>
        <v>0</v>
      </c>
      <c r="B34" s="4"/>
      <c r="C34" s="10" t="str">
        <f>+IF($B34="","",VLOOKUP($B34,DATOS!$A$2:$F$350,2,FALSE))</f>
        <v/>
      </c>
      <c r="D34" s="10" t="str">
        <f>+IF($B34="","",VLOOKUP($B34,DATOS!$A$2:$F$350,3,FALSE))</f>
        <v/>
      </c>
      <c r="E34" s="10" t="str">
        <f>+IF($B34="","",VLOOKUP($B34,DATOS!$A$2:$F$350,4,FALSE))</f>
        <v/>
      </c>
      <c r="F34" s="11" t="str">
        <f>+IF($B34="","",VLOOKUP($B34,DATOS!$A$2:$F$350,5,FALSE))</f>
        <v/>
      </c>
      <c r="G34" s="10" t="str">
        <f>+IF($B34="","",VLOOKUP($B34,DATOS!$A$2:$F$350,6,FALSE))</f>
        <v/>
      </c>
    </row>
    <row r="35" spans="1:7" ht="18" customHeight="1" x14ac:dyDescent="0.2">
      <c r="A35" s="8">
        <f t="shared" si="1"/>
        <v>0</v>
      </c>
      <c r="B35" s="4"/>
      <c r="C35" s="10" t="str">
        <f>+IF($B35="","",VLOOKUP($B35,DATOS!$A$2:$F$350,2,FALSE))</f>
        <v/>
      </c>
      <c r="D35" s="10" t="str">
        <f>+IF($B35="","",VLOOKUP($B35,DATOS!$A$2:$F$350,3,FALSE))</f>
        <v/>
      </c>
      <c r="E35" s="10" t="str">
        <f>+IF($B35="","",VLOOKUP($B35,DATOS!$A$2:$F$350,4,FALSE))</f>
        <v/>
      </c>
      <c r="F35" s="11" t="str">
        <f>+IF($B35="","",VLOOKUP($B35,DATOS!$A$2:$F$350,5,FALSE))</f>
        <v/>
      </c>
      <c r="G35" s="10" t="str">
        <f>+IF($B35="","",VLOOKUP($B35,DATOS!$A$2:$F$350,6,FALSE))</f>
        <v/>
      </c>
    </row>
    <row r="36" spans="1:7" ht="18" customHeight="1" x14ac:dyDescent="0.2">
      <c r="A36" s="8">
        <f t="shared" si="1"/>
        <v>0</v>
      </c>
      <c r="B36" s="4"/>
      <c r="C36" s="10" t="str">
        <f>+IF($B36="","",VLOOKUP($B36,DATOS!$A$2:$F$350,2,FALSE))</f>
        <v/>
      </c>
      <c r="D36" s="10" t="str">
        <f>+IF($B36="","",VLOOKUP($B36,DATOS!$A$2:$F$350,3,FALSE))</f>
        <v/>
      </c>
      <c r="E36" s="10" t="str">
        <f>+IF($B36="","",VLOOKUP($B36,DATOS!$A$2:$F$350,4,FALSE))</f>
        <v/>
      </c>
      <c r="F36" s="11" t="str">
        <f>+IF($B36="","",VLOOKUP($B36,DATOS!$A$2:$F$350,5,FALSE))</f>
        <v/>
      </c>
      <c r="G36" s="10" t="str">
        <f>+IF($B36="","",VLOOKUP($B36,DATOS!$A$2:$F$350,6,FALSE))</f>
        <v/>
      </c>
    </row>
    <row r="37" spans="1:7" ht="18" customHeight="1" x14ac:dyDescent="0.2">
      <c r="A37" s="8">
        <f t="shared" si="1"/>
        <v>0</v>
      </c>
      <c r="B37" s="4"/>
      <c r="C37" s="10" t="str">
        <f>+IF($B37="","",VLOOKUP($B37,DATOS!$A$2:$F$350,2,FALSE))</f>
        <v/>
      </c>
      <c r="D37" s="10" t="str">
        <f>+IF($B37="","",VLOOKUP($B37,DATOS!$A$2:$F$350,3,FALSE))</f>
        <v/>
      </c>
      <c r="E37" s="10" t="str">
        <f>+IF($B37="","",VLOOKUP($B37,DATOS!$A$2:$F$350,4,FALSE))</f>
        <v/>
      </c>
      <c r="F37" s="11" t="str">
        <f>+IF($B37="","",VLOOKUP($B37,DATOS!$A$2:$F$350,5,FALSE))</f>
        <v/>
      </c>
      <c r="G37" s="10" t="str">
        <f>+IF($B37="","",VLOOKUP($B37,DATOS!$A$2:$F$350,6,FALSE))</f>
        <v/>
      </c>
    </row>
    <row r="38" spans="1:7" ht="18" customHeight="1" x14ac:dyDescent="0.2">
      <c r="A38" s="8">
        <f t="shared" si="1"/>
        <v>0</v>
      </c>
      <c r="B38" s="4"/>
      <c r="C38" s="10" t="str">
        <f>+IF($B38="","",VLOOKUP($B38,DATOS!$A$2:$F$350,2,FALSE))</f>
        <v/>
      </c>
      <c r="D38" s="10" t="str">
        <f>+IF($B38="","",VLOOKUP($B38,DATOS!$A$2:$F$350,3,FALSE))</f>
        <v/>
      </c>
      <c r="E38" s="10" t="str">
        <f>+IF($B38="","",VLOOKUP($B38,DATOS!$A$2:$F$350,4,FALSE))</f>
        <v/>
      </c>
      <c r="F38" s="11" t="str">
        <f>+IF($B38="","",VLOOKUP($B38,DATOS!$A$2:$F$350,5,FALSE))</f>
        <v/>
      </c>
      <c r="G38" s="10" t="str">
        <f>+IF($B38="","",VLOOKUP($B38,DATOS!$A$2:$F$350,6,FALSE))</f>
        <v/>
      </c>
    </row>
    <row r="39" spans="1:7" ht="18" customHeight="1" x14ac:dyDescent="0.2">
      <c r="A39" s="8">
        <f t="shared" si="1"/>
        <v>0</v>
      </c>
      <c r="B39" s="4"/>
      <c r="C39" s="10" t="str">
        <f>+IF($B39="","",VLOOKUP($B39,DATOS!$A$2:$F$350,2,FALSE))</f>
        <v/>
      </c>
      <c r="D39" s="10" t="str">
        <f>+IF($B39="","",VLOOKUP($B39,DATOS!$A$2:$F$350,3,FALSE))</f>
        <v/>
      </c>
      <c r="E39" s="10" t="str">
        <f>+IF($B39="","",VLOOKUP($B39,DATOS!$A$2:$F$350,4,FALSE))</f>
        <v/>
      </c>
      <c r="F39" s="11" t="str">
        <f>+IF($B39="","",VLOOKUP($B39,DATOS!$A$2:$F$350,5,FALSE))</f>
        <v/>
      </c>
      <c r="G39" s="10" t="str">
        <f>+IF($B39="","",VLOOKUP($B39,DATOS!$A$2:$F$350,6,FALSE))</f>
        <v/>
      </c>
    </row>
    <row r="40" spans="1:7" ht="18" customHeight="1" x14ac:dyDescent="0.2">
      <c r="A40" s="8">
        <f t="shared" si="1"/>
        <v>0</v>
      </c>
      <c r="B40" s="4"/>
      <c r="C40" s="10" t="str">
        <f>+IF($B40="","",VLOOKUP($B40,DATOS!$A$2:$F$350,2,FALSE))</f>
        <v/>
      </c>
      <c r="D40" s="10" t="str">
        <f>+IF($B40="","",VLOOKUP($B40,DATOS!$A$2:$F$350,3,FALSE))</f>
        <v/>
      </c>
      <c r="E40" s="10" t="str">
        <f>+IF($B40="","",VLOOKUP($B40,DATOS!$A$2:$F$350,4,FALSE))</f>
        <v/>
      </c>
      <c r="F40" s="11" t="str">
        <f>+IF($B40="","",VLOOKUP($B40,DATOS!$A$2:$F$350,5,FALSE))</f>
        <v/>
      </c>
      <c r="G40" s="10" t="str">
        <f>+IF($B40="","",VLOOKUP($B40,DATOS!$A$2:$F$350,6,FALSE))</f>
        <v/>
      </c>
    </row>
    <row r="42" spans="1:7" ht="18" customHeight="1" x14ac:dyDescent="0.2">
      <c r="B42" s="15" t="s">
        <v>8</v>
      </c>
      <c r="C42" s="15"/>
      <c r="D42" s="16"/>
      <c r="E42" s="16"/>
      <c r="F42" s="16"/>
      <c r="G42" s="16"/>
    </row>
    <row r="43" spans="1:7" ht="18" customHeight="1" x14ac:dyDescent="0.2">
      <c r="A43" s="5"/>
      <c r="B43" s="7" t="s">
        <v>0</v>
      </c>
      <c r="C43" s="7" t="s">
        <v>1</v>
      </c>
      <c r="D43" s="7" t="s">
        <v>2</v>
      </c>
      <c r="E43" s="7" t="s">
        <v>3</v>
      </c>
      <c r="F43" s="7" t="s">
        <v>5</v>
      </c>
      <c r="G43" s="7" t="s">
        <v>4</v>
      </c>
    </row>
    <row r="44" spans="1:7" ht="18" customHeight="1" x14ac:dyDescent="0.2">
      <c r="A44" s="8">
        <f>IF(AND(ISBLANK(B44),ISBLANK(B44)),0,A31+1)</f>
        <v>0</v>
      </c>
      <c r="B44" s="4"/>
      <c r="C44" s="10" t="str">
        <f>+IF($B44="","",VLOOKUP($B44,DATOS!$A$2:$F$350,2,FALSE))</f>
        <v/>
      </c>
      <c r="D44" s="10" t="str">
        <f>+IF($B44="","",VLOOKUP($B44,DATOS!$A$2:$F$350,3,FALSE))</f>
        <v/>
      </c>
      <c r="E44" s="10" t="str">
        <f>+IF($B44="","",VLOOKUP($B44,DATOS!$A$2:$F$350,4,FALSE))</f>
        <v/>
      </c>
      <c r="F44" s="11" t="str">
        <f>+IF($B44="","",VLOOKUP($B44,DATOS!$A$2:$F$350,5,FALSE))</f>
        <v/>
      </c>
      <c r="G44" s="10" t="str">
        <f>+IF($B44="","",VLOOKUP($B44,DATOS!$A$2:$F$350,6,FALSE))</f>
        <v/>
      </c>
    </row>
    <row r="45" spans="1:7" ht="18" customHeight="1" x14ac:dyDescent="0.2">
      <c r="A45" s="8">
        <f>IF(AND(ISBLANK(B45),ISBLANK(C45)),"",A44)</f>
        <v>0</v>
      </c>
      <c r="B45" s="4"/>
      <c r="C45" s="10" t="str">
        <f>+IF($B45="","",VLOOKUP($B45,DATOS!$A$2:$F$350,2,FALSE))</f>
        <v/>
      </c>
      <c r="D45" s="10" t="str">
        <f>+IF($B45="","",VLOOKUP($B45,DATOS!$A$2:$F$350,3,FALSE))</f>
        <v/>
      </c>
      <c r="E45" s="10" t="str">
        <f>+IF($B45="","",VLOOKUP($B45,DATOS!$A$2:$F$350,4,FALSE))</f>
        <v/>
      </c>
      <c r="F45" s="11" t="str">
        <f>+IF($B45="","",VLOOKUP($B45,DATOS!$A$2:$F$350,5,FALSE))</f>
        <v/>
      </c>
      <c r="G45" s="10" t="str">
        <f>+IF($B45="","",VLOOKUP($B45,DATOS!$A$2:$F$350,6,FALSE))</f>
        <v/>
      </c>
    </row>
    <row r="46" spans="1:7" ht="18" customHeight="1" x14ac:dyDescent="0.2">
      <c r="A46" s="8">
        <f t="shared" ref="A46:A53" si="2">IF(AND(ISBLANK(B46),ISBLANK(C46)),"",A45)</f>
        <v>0</v>
      </c>
      <c r="B46" s="4"/>
      <c r="C46" s="10" t="str">
        <f>+IF($B46="","",VLOOKUP($B46,DATOS!$A$2:$F$350,2,FALSE))</f>
        <v/>
      </c>
      <c r="D46" s="10" t="str">
        <f>+IF($B46="","",VLOOKUP($B46,DATOS!$A$2:$F$350,3,FALSE))</f>
        <v/>
      </c>
      <c r="E46" s="10" t="str">
        <f>+IF($B46="","",VLOOKUP($B46,DATOS!$A$2:$F$350,4,FALSE))</f>
        <v/>
      </c>
      <c r="F46" s="11" t="str">
        <f>+IF($B46="","",VLOOKUP($B46,DATOS!$A$2:$F$350,5,FALSE))</f>
        <v/>
      </c>
      <c r="G46" s="10" t="str">
        <f>+IF($B46="","",VLOOKUP($B46,DATOS!$A$2:$F$350,6,FALSE))</f>
        <v/>
      </c>
    </row>
    <row r="47" spans="1:7" ht="18" customHeight="1" x14ac:dyDescent="0.2">
      <c r="A47" s="8">
        <f t="shared" si="2"/>
        <v>0</v>
      </c>
      <c r="B47" s="4"/>
      <c r="C47" s="10" t="str">
        <f>+IF($B47="","",VLOOKUP($B47,DATOS!$A$2:$F$350,2,FALSE))</f>
        <v/>
      </c>
      <c r="D47" s="10" t="str">
        <f>+IF($B47="","",VLOOKUP($B47,DATOS!$A$2:$F$350,3,FALSE))</f>
        <v/>
      </c>
      <c r="E47" s="10" t="str">
        <f>+IF($B47="","",VLOOKUP($B47,DATOS!$A$2:$F$350,4,FALSE))</f>
        <v/>
      </c>
      <c r="F47" s="11" t="str">
        <f>+IF($B47="","",VLOOKUP($B47,DATOS!$A$2:$F$350,5,FALSE))</f>
        <v/>
      </c>
      <c r="G47" s="10" t="str">
        <f>+IF($B47="","",VLOOKUP($B47,DATOS!$A$2:$F$350,6,FALSE))</f>
        <v/>
      </c>
    </row>
    <row r="48" spans="1:7" ht="18" customHeight="1" x14ac:dyDescent="0.2">
      <c r="A48" s="8">
        <f t="shared" si="2"/>
        <v>0</v>
      </c>
      <c r="B48" s="4"/>
      <c r="C48" s="10" t="str">
        <f>+IF($B48="","",VLOOKUP($B48,DATOS!$A$2:$F$350,2,FALSE))</f>
        <v/>
      </c>
      <c r="D48" s="10" t="str">
        <f>+IF($B48="","",VLOOKUP($B48,DATOS!$A$2:$F$350,3,FALSE))</f>
        <v/>
      </c>
      <c r="E48" s="10" t="str">
        <f>+IF($B48="","",VLOOKUP($B48,DATOS!$A$2:$F$350,4,FALSE))</f>
        <v/>
      </c>
      <c r="F48" s="11" t="str">
        <f>+IF($B48="","",VLOOKUP($B48,DATOS!$A$2:$F$350,5,FALSE))</f>
        <v/>
      </c>
      <c r="G48" s="10" t="str">
        <f>+IF($B48="","",VLOOKUP($B48,DATOS!$A$2:$F$350,6,FALSE))</f>
        <v/>
      </c>
    </row>
    <row r="49" spans="1:7" ht="18" customHeight="1" x14ac:dyDescent="0.2">
      <c r="A49" s="8">
        <f t="shared" si="2"/>
        <v>0</v>
      </c>
      <c r="B49" s="4"/>
      <c r="C49" s="10" t="str">
        <f>+IF($B49="","",VLOOKUP($B49,DATOS!$A$2:$F$350,2,FALSE))</f>
        <v/>
      </c>
      <c r="D49" s="10" t="str">
        <f>+IF($B49="","",VLOOKUP($B49,DATOS!$A$2:$F$350,3,FALSE))</f>
        <v/>
      </c>
      <c r="E49" s="10" t="str">
        <f>+IF($B49="","",VLOOKUP($B49,DATOS!$A$2:$F$350,4,FALSE))</f>
        <v/>
      </c>
      <c r="F49" s="11" t="str">
        <f>+IF($B49="","",VLOOKUP($B49,DATOS!$A$2:$F$350,5,FALSE))</f>
        <v/>
      </c>
      <c r="G49" s="10" t="str">
        <f>+IF($B49="","",VLOOKUP($B49,DATOS!$A$2:$F$350,6,FALSE))</f>
        <v/>
      </c>
    </row>
    <row r="50" spans="1:7" ht="18" customHeight="1" x14ac:dyDescent="0.2">
      <c r="A50" s="8">
        <f t="shared" si="2"/>
        <v>0</v>
      </c>
      <c r="B50" s="4"/>
      <c r="C50" s="10" t="str">
        <f>+IF($B50="","",VLOOKUP($B50,DATOS!$A$2:$F$350,2,FALSE))</f>
        <v/>
      </c>
      <c r="D50" s="10" t="str">
        <f>+IF($B50="","",VLOOKUP($B50,DATOS!$A$2:$F$350,3,FALSE))</f>
        <v/>
      </c>
      <c r="E50" s="10" t="str">
        <f>+IF($B50="","",VLOOKUP($B50,DATOS!$A$2:$F$350,4,FALSE))</f>
        <v/>
      </c>
      <c r="F50" s="11" t="str">
        <f>+IF($B50="","",VLOOKUP($B50,DATOS!$A$2:$F$350,5,FALSE))</f>
        <v/>
      </c>
      <c r="G50" s="10" t="str">
        <f>+IF($B50="","",VLOOKUP($B50,DATOS!$A$2:$F$350,6,FALSE))</f>
        <v/>
      </c>
    </row>
    <row r="51" spans="1:7" ht="18" customHeight="1" x14ac:dyDescent="0.2">
      <c r="A51" s="8">
        <f t="shared" si="2"/>
        <v>0</v>
      </c>
      <c r="B51" s="4"/>
      <c r="C51" s="10" t="str">
        <f>+IF($B51="","",VLOOKUP($B51,DATOS!$A$2:$F$350,2,FALSE))</f>
        <v/>
      </c>
      <c r="D51" s="10" t="str">
        <f>+IF($B51="","",VLOOKUP($B51,DATOS!$A$2:$F$350,3,FALSE))</f>
        <v/>
      </c>
      <c r="E51" s="10" t="str">
        <f>+IF($B51="","",VLOOKUP($B51,DATOS!$A$2:$F$350,4,FALSE))</f>
        <v/>
      </c>
      <c r="F51" s="11" t="str">
        <f>+IF($B51="","",VLOOKUP($B51,DATOS!$A$2:$F$350,5,FALSE))</f>
        <v/>
      </c>
      <c r="G51" s="10" t="str">
        <f>+IF($B51="","",VLOOKUP($B51,DATOS!$A$2:$F$350,6,FALSE))</f>
        <v/>
      </c>
    </row>
    <row r="52" spans="1:7" ht="18" customHeight="1" x14ac:dyDescent="0.2">
      <c r="A52" s="8">
        <f t="shared" si="2"/>
        <v>0</v>
      </c>
      <c r="B52" s="4"/>
      <c r="C52" s="10" t="str">
        <f>+IF($B52="","",VLOOKUP($B52,DATOS!$A$2:$F$350,2,FALSE))</f>
        <v/>
      </c>
      <c r="D52" s="10" t="str">
        <f>+IF($B52="","",VLOOKUP($B52,DATOS!$A$2:$F$350,3,FALSE))</f>
        <v/>
      </c>
      <c r="E52" s="10" t="str">
        <f>+IF($B52="","",VLOOKUP($B52,DATOS!$A$2:$F$350,4,FALSE))</f>
        <v/>
      </c>
      <c r="F52" s="11" t="str">
        <f>+IF($B52="","",VLOOKUP($B52,DATOS!$A$2:$F$350,5,FALSE))</f>
        <v/>
      </c>
      <c r="G52" s="10" t="str">
        <f>+IF($B52="","",VLOOKUP($B52,DATOS!$A$2:$F$350,6,FALSE))</f>
        <v/>
      </c>
    </row>
    <row r="53" spans="1:7" ht="18" customHeight="1" x14ac:dyDescent="0.2">
      <c r="A53" s="8">
        <f t="shared" si="2"/>
        <v>0</v>
      </c>
      <c r="B53" s="4"/>
      <c r="C53" s="10" t="str">
        <f>+IF($B53="","",VLOOKUP($B53,DATOS!$A$2:$F$350,2,FALSE))</f>
        <v/>
      </c>
      <c r="D53" s="10" t="str">
        <f>+IF($B53="","",VLOOKUP($B53,DATOS!$A$2:$F$350,3,FALSE))</f>
        <v/>
      </c>
      <c r="E53" s="10" t="str">
        <f>+IF($B53="","",VLOOKUP($B53,DATOS!$A$2:$F$350,4,FALSE))</f>
        <v/>
      </c>
      <c r="F53" s="11" t="str">
        <f>+IF($B53="","",VLOOKUP($B53,DATOS!$A$2:$F$350,5,FALSE))</f>
        <v/>
      </c>
      <c r="G53" s="10" t="str">
        <f>+IF($B53="","",VLOOKUP($B53,DATOS!$A$2:$F$350,6,FALSE))</f>
        <v/>
      </c>
    </row>
  </sheetData>
  <mergeCells count="8">
    <mergeCell ref="B42:C42"/>
    <mergeCell ref="D42:G42"/>
    <mergeCell ref="A11:G11"/>
    <mergeCell ref="A13:G13"/>
    <mergeCell ref="B16:C16"/>
    <mergeCell ref="D16:G16"/>
    <mergeCell ref="B29:C29"/>
    <mergeCell ref="D29:G29"/>
  </mergeCells>
  <pageMargins left="0.39370078740157483" right="0.39370078740157483" top="0.98425196850393704" bottom="0.98425196850393704" header="0" footer="0"/>
  <pageSetup paperSize="9" orientation="portrait" horizontalDpi="4294967294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</vt:lpstr>
      <vt:lpstr>EQUM</vt:lpstr>
      <vt:lpstr>EQUF</vt:lpstr>
    </vt:vector>
  </TitlesOfParts>
  <Company>Dark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Félix Arrom Mérida</dc:creator>
  <cp:lastModifiedBy>Álvaro</cp:lastModifiedBy>
  <cp:lastPrinted>2010-05-04T21:42:12Z</cp:lastPrinted>
  <dcterms:created xsi:type="dcterms:W3CDTF">2010-05-02T18:32:18Z</dcterms:created>
  <dcterms:modified xsi:type="dcterms:W3CDTF">2020-03-05T23:54:15Z</dcterms:modified>
</cp:coreProperties>
</file>